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300187\Desktop\西口(財政)\財政業務\公会計関係\新公会計関係\R4決算財務書類\02.R4公表\R4財務書類\ＨＰ\"/>
    </mc:Choice>
  </mc:AlternateContent>
  <xr:revisionPtr revIDLastSave="0" documentId="13_ncr:1_{0F28611F-9AAA-43F4-9824-9C459B4E1DEE}" xr6:coauthVersionLast="36" xr6:coauthVersionMax="47" xr10:uidLastSave="{00000000-0000-0000-0000-000000000000}"/>
  <bookViews>
    <workbookView xWindow="-7476" yWindow="-15720" windowWidth="21492" windowHeight="15072" xr2:uid="{DD296AD0-06B3-44D6-9933-09E483808D26}"/>
  </bookViews>
  <sheets>
    <sheet name="貸借対照表" sheetId="10" r:id="rId1"/>
    <sheet name="行政コスト計算書" sheetId="11" r:id="rId2"/>
    <sheet name="純資産変動計算書" sheetId="12" r:id="rId3"/>
    <sheet name="資金収支計算書" sheetId="13" r:id="rId4"/>
    <sheet name="有形固定資産" sheetId="14" r:id="rId5"/>
    <sheet name="増減の明細" sheetId="15" r:id="rId6"/>
    <sheet name="基金" sheetId="16" r:id="rId7"/>
    <sheet name="貸付金" sheetId="17" r:id="rId8"/>
    <sheet name="未収金及び長期延滞債権" sheetId="18" r:id="rId9"/>
    <sheet name="地方債（借入先別）" sheetId="19" r:id="rId10"/>
    <sheet name="地方債（利率別など）" sheetId="20" r:id="rId11"/>
    <sheet name="引当金" sheetId="21" r:id="rId12"/>
    <sheet name="補助金" sheetId="22" r:id="rId13"/>
    <sheet name="財源明細" sheetId="23" r:id="rId14"/>
    <sheet name="財源情報明細" sheetId="24" r:id="rId15"/>
    <sheet name="資金明細" sheetId="26" r:id="rId16"/>
    <sheet name="目的別PL" sheetId="25" r:id="rId17"/>
  </sheets>
  <definedNames>
    <definedName name="_xlnm._FilterDatabase" localSheetId="1" hidden="1">行政コスト計算書!#REF!</definedName>
    <definedName name="_xlnm._FilterDatabase" localSheetId="3" hidden="1">資金収支計算書!#REF!</definedName>
    <definedName name="_xlnm._FilterDatabase" localSheetId="2" hidden="1">純資産変動計算書!#REF!</definedName>
    <definedName name="_xlnm._FilterDatabase" localSheetId="0" hidden="1">貸借対照表!#REF!</definedName>
    <definedName name="_xlnm.Print_Area" localSheetId="11">引当金!$A$1:$H$9</definedName>
    <definedName name="_xlnm.Print_Area" localSheetId="6">基金!$B$1:$L$18</definedName>
    <definedName name="_xlnm.Print_Area" localSheetId="1">行政コスト計算書!$A$1:$M$42</definedName>
    <definedName name="_xlnm.Print_Area" localSheetId="14">財源情報明細!$A$1:$H$9</definedName>
    <definedName name="_xlnm.Print_Area" localSheetId="3">資金収支計算書!$A$1:$M$60</definedName>
    <definedName name="_xlnm.Print_Area" localSheetId="15">資金明細!$A$1:$D$12</definedName>
    <definedName name="_xlnm.Print_Area" localSheetId="2">純資産変動計算書!$A$1:$M$24</definedName>
    <definedName name="_xlnm.Print_Area" localSheetId="5">増減の明細!$B$1:$N$45</definedName>
    <definedName name="_xlnm.Print_Area" localSheetId="0">貸借対照表!$A$1:$AA$63</definedName>
    <definedName name="_xlnm.Print_Area" localSheetId="7">貸付金!$B$1:$I$25</definedName>
    <definedName name="_xlnm.Print_Area" localSheetId="9">'地方債（借入先別）'!$A$1:$M$19</definedName>
    <definedName name="_xlnm.Print_Area" localSheetId="12">補助金!$A$1:$G$23</definedName>
    <definedName name="_xlnm.Print_Area" localSheetId="4">有形固定資産!$A$1:$M$51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8" l="1"/>
  <c r="F22" i="22" l="1"/>
  <c r="G22" i="24" l="1"/>
  <c r="E17" i="16" l="1"/>
  <c r="F20" i="23" l="1"/>
  <c r="F11" i="23"/>
  <c r="L41" i="15" l="1"/>
  <c r="H14" i="16" l="1"/>
  <c r="H15" i="16"/>
  <c r="F14" i="23" l="1"/>
  <c r="F17" i="23"/>
  <c r="F21" i="23" l="1"/>
  <c r="F22" i="23" s="1"/>
  <c r="L18" i="19"/>
  <c r="K18" i="19"/>
  <c r="J18" i="19"/>
  <c r="I18" i="19"/>
  <c r="H18" i="19"/>
  <c r="G18" i="19"/>
  <c r="E18" i="19"/>
  <c r="D18" i="19"/>
  <c r="F18" i="19"/>
  <c r="M15" i="16"/>
  <c r="D17" i="16"/>
  <c r="H41" i="15" l="1"/>
  <c r="F9" i="22" l="1"/>
  <c r="T2" i="25" l="1"/>
  <c r="C3" i="26"/>
  <c r="H2" i="24"/>
  <c r="G2" i="24"/>
  <c r="F2" i="24"/>
  <c r="F3" i="23"/>
  <c r="G3" i="22"/>
  <c r="G2" i="21"/>
  <c r="H14" i="20"/>
  <c r="K8" i="20"/>
  <c r="J2" i="20"/>
  <c r="L3" i="19"/>
  <c r="H2" i="18"/>
  <c r="D2" i="18"/>
  <c r="H2" i="17"/>
  <c r="I2" i="16"/>
  <c r="M17" i="15"/>
  <c r="L8" i="15"/>
  <c r="J3" i="15"/>
  <c r="K29" i="14"/>
  <c r="J7" i="14"/>
  <c r="L5" i="13"/>
  <c r="L5" i="12"/>
  <c r="L5" i="11"/>
  <c r="C10" i="26" l="1"/>
  <c r="C17" i="19" l="1"/>
  <c r="C16" i="19"/>
  <c r="H24" i="17"/>
  <c r="G24" i="17"/>
  <c r="F24" i="17"/>
  <c r="E24" i="17"/>
  <c r="D24" i="17"/>
  <c r="I17" i="16"/>
  <c r="G17" i="16"/>
  <c r="F17" i="16"/>
  <c r="C18" i="19" l="1"/>
  <c r="F9" i="24"/>
  <c r="E9" i="24"/>
  <c r="D9" i="24"/>
  <c r="H9" i="24"/>
  <c r="F8" i="21"/>
  <c r="E8" i="21"/>
  <c r="D8" i="21"/>
  <c r="C8" i="21"/>
  <c r="G7" i="21"/>
  <c r="G6" i="21"/>
  <c r="G5" i="21"/>
  <c r="G21" i="18"/>
  <c r="C21" i="18"/>
  <c r="G10" i="18"/>
  <c r="C10" i="18"/>
  <c r="H10" i="18"/>
  <c r="D10" i="18"/>
  <c r="H16" i="16"/>
  <c r="M16" i="16" s="1"/>
  <c r="M14" i="16"/>
  <c r="H13" i="16"/>
  <c r="M13" i="16" s="1"/>
  <c r="H12" i="16"/>
  <c r="M12" i="16" s="1"/>
  <c r="H11" i="16"/>
  <c r="M11" i="16" s="1"/>
  <c r="H10" i="16"/>
  <c r="M10" i="16" s="1"/>
  <c r="H9" i="16"/>
  <c r="M9" i="16" s="1"/>
  <c r="H8" i="16"/>
  <c r="M8" i="16" s="1"/>
  <c r="H7" i="16"/>
  <c r="M7" i="16" s="1"/>
  <c r="H6" i="16"/>
  <c r="M6" i="16" s="1"/>
  <c r="H5" i="16"/>
  <c r="M5" i="16" s="1"/>
  <c r="M41" i="15"/>
  <c r="K41" i="15"/>
  <c r="J41" i="15"/>
  <c r="G41" i="15"/>
  <c r="F41" i="15"/>
  <c r="E41" i="15"/>
  <c r="D41" i="15"/>
  <c r="L15" i="15"/>
  <c r="K15" i="15"/>
  <c r="J15" i="15"/>
  <c r="H15" i="15"/>
  <c r="G15" i="15"/>
  <c r="F15" i="15"/>
  <c r="E15" i="15"/>
  <c r="D15" i="15"/>
  <c r="D21" i="18" l="1"/>
  <c r="D22" i="18" s="1"/>
  <c r="H17" i="16"/>
  <c r="M17" i="16" s="1"/>
  <c r="H22" i="18"/>
  <c r="C22" i="18"/>
  <c r="F26" i="23"/>
  <c r="F23" i="22"/>
  <c r="G9" i="24"/>
  <c r="G22" i="18"/>
  <c r="G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秦 幸太郎 Kotaro Hata</author>
  </authors>
  <commentList>
    <comment ref="Z4" authorId="0" shapeId="0" xr:uid="{9DEA3412-A4D9-4A15-AD91-FD0C5AECA872}">
      <text>
        <r>
          <rPr>
            <sz val="9"/>
            <color indexed="81"/>
            <rFont val="MS P ゴシック"/>
            <family val="3"/>
            <charset val="128"/>
          </rPr>
          <t>プルダウンより単位を千円にするとすべてのページで表示も変更されます</t>
        </r>
      </text>
    </comment>
  </commentList>
</comments>
</file>

<file path=xl/sharedStrings.xml><?xml version="1.0" encoding="utf-8"?>
<sst xmlns="http://schemas.openxmlformats.org/spreadsheetml/2006/main" count="808" uniqueCount="468">
  <si>
    <t>【様式第１号】</t>
    <rPh sb="1" eb="3">
      <t>ヨウシキ</t>
    </rPh>
    <rPh sb="3" eb="4">
      <t>ダイ</t>
    </rPh>
    <rPh sb="5" eb="6">
      <t>ゴウ</t>
    </rPh>
    <phoneticPr fontId="4"/>
  </si>
  <si>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</si>
  <si>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</si>
  <si>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</si>
  <si>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</si>
  <si>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</si>
  <si>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</si>
  <si>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</si>
  <si>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</si>
  <si>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</si>
  <si>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</si>
  <si>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</si>
  <si>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</si>
  <si>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</si>
  <si>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</si>
  <si>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</si>
  <si>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</si>
  <si>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</si>
  <si>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</si>
  <si>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流動負債</t>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</si>
  <si>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</si>
  <si>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</si>
  <si>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</si>
  <si>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</si>
  <si>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船舶</t>
    <phoneticPr fontId="4"/>
  </si>
  <si>
    <t>未払費用</t>
    <rPh sb="0" eb="2">
      <t>ミハラ</t>
    </rPh>
    <rPh sb="2" eb="4">
      <t>ヒヨウ</t>
    </rPh>
    <phoneticPr fontId="4"/>
  </si>
  <si>
    <t>船舶減価償却累計額</t>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</si>
  <si>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</si>
  <si>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</si>
  <si>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</si>
  <si>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浮標等減価償却累計額</t>
    <phoneticPr fontId="4"/>
  </si>
  <si>
    <t>賞与等引当金</t>
    <rPh sb="2" eb="3">
      <t>ナド</t>
    </rPh>
    <phoneticPr fontId="4"/>
  </si>
  <si>
    <t>航空機</t>
  </si>
  <si>
    <t>預り金</t>
    <phoneticPr fontId="4"/>
  </si>
  <si>
    <t>航空機減価償却累計額</t>
    <rPh sb="0" eb="3">
      <t>コウクウキ</t>
    </rPh>
    <rPh sb="3" eb="5">
      <t>ゲンカ</t>
    </rPh>
    <rPh sb="5" eb="7">
      <t>ショウキャク</t>
    </rPh>
    <rPh sb="7" eb="10">
      <t>ルイケイガク</t>
    </rPh>
    <phoneticPr fontId="4"/>
  </si>
  <si>
    <t>その他</t>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</si>
  <si>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</si>
  <si>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</si>
  <si>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</si>
  <si>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</si>
  <si>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</si>
  <si>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</si>
  <si>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</si>
  <si>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</si>
  <si>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</si>
  <si>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</si>
  <si>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</si>
  <si>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</si>
  <si>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</si>
  <si>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</si>
  <si>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</si>
  <si>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</si>
  <si>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</si>
  <si>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</si>
  <si>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投資損失引当金</t>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</si>
  <si>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</si>
  <si>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</si>
  <si>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</si>
  <si>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</si>
  <si>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</si>
  <si>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</si>
  <si>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</si>
  <si>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</si>
  <si>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</si>
  <si>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</si>
  <si>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</si>
  <si>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</si>
  <si>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</si>
  <si>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</si>
  <si>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</si>
  <si>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</si>
  <si>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経常費用</t>
    <phoneticPr fontId="4"/>
  </si>
  <si>
    <t>業務費用</t>
    <phoneticPr fontId="4"/>
  </si>
  <si>
    <t>人件費</t>
    <rPh sb="0" eb="3">
      <t>ジンケンヒ</t>
    </rPh>
    <phoneticPr fontId="4"/>
  </si>
  <si>
    <t>　</t>
    <phoneticPr fontId="4"/>
  </si>
  <si>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</si>
  <si>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</si>
  <si>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</si>
  <si>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</si>
  <si>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</si>
  <si>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</si>
  <si>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</si>
  <si>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</si>
  <si>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</si>
  <si>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</si>
  <si>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</si>
  <si>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</si>
  <si>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</si>
  <si>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</si>
  <si>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</si>
  <si>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</si>
  <si>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</si>
  <si>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</si>
  <si>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</si>
  <si>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</si>
  <si>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</si>
  <si>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</si>
  <si>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</si>
  <si>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</si>
  <si>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</si>
  <si>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</si>
  <si>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</si>
  <si>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</si>
  <si>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</si>
  <si>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</si>
  <si>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</si>
  <si>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</si>
  <si>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</si>
  <si>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</si>
  <si>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</si>
  <si>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</si>
  <si>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</si>
  <si>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</si>
  <si>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</si>
  <si>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</si>
  <si>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</si>
  <si>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</si>
  <si>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</si>
  <si>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</si>
  <si>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</si>
  <si>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</si>
  <si>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</si>
  <si>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</si>
  <si>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</si>
  <si>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</si>
  <si>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</si>
  <si>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</si>
  <si>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</si>
  <si>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</si>
  <si>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</si>
  <si>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</si>
  <si>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</si>
  <si>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</si>
  <si>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</si>
  <si>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</si>
  <si>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</si>
  <si>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</si>
  <si>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</si>
  <si>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</si>
  <si>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</si>
  <si>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</si>
  <si>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</si>
  <si>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</si>
  <si>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</si>
  <si>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</si>
  <si>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</si>
  <si>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</si>
  <si>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</si>
  <si>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</si>
  <si>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</si>
  <si>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</si>
  <si>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</si>
  <si>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</si>
  <si>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</si>
  <si>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</si>
  <si>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</si>
  <si>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</si>
  <si>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</si>
  <si>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</si>
  <si>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</si>
  <si>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</si>
  <si>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</si>
  <si>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</si>
  <si>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</si>
  <si>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</si>
  <si>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【様式第５号】</t>
    <rPh sb="1" eb="3">
      <t>ヨウシキ</t>
    </rPh>
    <rPh sb="3" eb="4">
      <t>ダイ</t>
    </rPh>
    <rPh sb="5" eb="6">
      <t>ゴウ</t>
    </rPh>
    <phoneticPr fontId="33"/>
  </si>
  <si>
    <t>附属明細書</t>
    <rPh sb="0" eb="2">
      <t>フゾク</t>
    </rPh>
    <rPh sb="2" eb="5">
      <t>メイサイショ</t>
    </rPh>
    <phoneticPr fontId="33"/>
  </si>
  <si>
    <t>１．貸借対照表の内容に関する明細</t>
    <rPh sb="2" eb="4">
      <t>タイシャク</t>
    </rPh>
    <rPh sb="4" eb="7">
      <t>タイショウヒョウ</t>
    </rPh>
    <rPh sb="8" eb="10">
      <t>ナイヨウ</t>
    </rPh>
    <rPh sb="11" eb="12">
      <t>カン</t>
    </rPh>
    <rPh sb="14" eb="16">
      <t>メイサイ</t>
    </rPh>
    <phoneticPr fontId="33"/>
  </si>
  <si>
    <t>（１）資産項目の明細</t>
    <rPh sb="3" eb="5">
      <t>シサン</t>
    </rPh>
    <rPh sb="5" eb="7">
      <t>コウモク</t>
    </rPh>
    <rPh sb="8" eb="10">
      <t>メイサイ</t>
    </rPh>
    <phoneticPr fontId="33"/>
  </si>
  <si>
    <t>①有形固定資産の明細</t>
    <rPh sb="1" eb="3">
      <t>ユウケイ</t>
    </rPh>
    <rPh sb="3" eb="5">
      <t>コテイ</t>
    </rPh>
    <rPh sb="5" eb="7">
      <t>シサン</t>
    </rPh>
    <rPh sb="8" eb="10">
      <t>メイサイ</t>
    </rPh>
    <phoneticPr fontId="33"/>
  </si>
  <si>
    <t>区分</t>
    <rPh sb="0" eb="2">
      <t>クブン</t>
    </rPh>
    <phoneticPr fontId="33"/>
  </si>
  <si>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</si>
  <si>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</si>
  <si>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</si>
  <si>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</si>
  <si>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</si>
  <si>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</si>
  <si>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33"/>
  </si>
  <si>
    <t xml:space="preserve"> 事業用資産</t>
    <rPh sb="1" eb="4">
      <t>ジギョウヨウ</t>
    </rPh>
    <rPh sb="4" eb="6">
      <t>シサン</t>
    </rPh>
    <phoneticPr fontId="33"/>
  </si>
  <si>
    <t>　  土地</t>
    <rPh sb="3" eb="5">
      <t>トチ</t>
    </rPh>
    <phoneticPr fontId="4"/>
  </si>
  <si>
    <t>　　立木竹</t>
    <rPh sb="2" eb="4">
      <t>タチキ</t>
    </rPh>
    <rPh sb="4" eb="5">
      <t>タケ</t>
    </rPh>
    <phoneticPr fontId="33"/>
  </si>
  <si>
    <t>　　建物</t>
    <rPh sb="2" eb="4">
      <t>タテモノ</t>
    </rPh>
    <phoneticPr fontId="4"/>
  </si>
  <si>
    <t>　　工作物</t>
    <rPh sb="2" eb="5">
      <t>コウサクブツ</t>
    </rPh>
    <phoneticPr fontId="4"/>
  </si>
  <si>
    <t>　　船舶</t>
    <rPh sb="2" eb="4">
      <t>センパク</t>
    </rPh>
    <phoneticPr fontId="33"/>
  </si>
  <si>
    <t>　　浮標等</t>
    <rPh sb="2" eb="4">
      <t>フヒョウ</t>
    </rPh>
    <rPh sb="4" eb="5">
      <t>ナド</t>
    </rPh>
    <phoneticPr fontId="33"/>
  </si>
  <si>
    <t>　　航空機</t>
    <rPh sb="2" eb="5">
      <t>コウクウキ</t>
    </rPh>
    <phoneticPr fontId="33"/>
  </si>
  <si>
    <t>　　その他</t>
    <rPh sb="4" eb="5">
      <t>タ</t>
    </rPh>
    <phoneticPr fontId="4"/>
  </si>
  <si>
    <t>　　建設仮勘定</t>
    <rPh sb="2" eb="4">
      <t>ケンセツ</t>
    </rPh>
    <rPh sb="4" eb="7">
      <t>カリカンジョウ</t>
    </rPh>
    <phoneticPr fontId="33"/>
  </si>
  <si>
    <t xml:space="preserve"> インフラ資産</t>
    <rPh sb="5" eb="7">
      <t>シサン</t>
    </rPh>
    <phoneticPr fontId="33"/>
  </si>
  <si>
    <t>　　土地</t>
    <rPh sb="2" eb="4">
      <t>トチ</t>
    </rPh>
    <phoneticPr fontId="4"/>
  </si>
  <si>
    <t>　　建物</t>
    <rPh sb="2" eb="4">
      <t>タテモノ</t>
    </rPh>
    <phoneticPr fontId="33"/>
  </si>
  <si>
    <t xml:space="preserve"> 物品</t>
    <rPh sb="1" eb="3">
      <t>ブッピン</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</si>
  <si>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33"/>
  </si>
  <si>
    <t>生活インフラ・
国土保全</t>
    <rPh sb="0" eb="2">
      <t>セイカツ</t>
    </rPh>
    <rPh sb="8" eb="10">
      <t>コクド</t>
    </rPh>
    <rPh sb="10" eb="12">
      <t>ホゼン</t>
    </rPh>
    <phoneticPr fontId="4"/>
  </si>
  <si>
    <t>教育</t>
    <rPh sb="0" eb="2">
      <t>キョウイク</t>
    </rPh>
    <phoneticPr fontId="33"/>
  </si>
  <si>
    <t>福祉</t>
    <rPh sb="0" eb="2">
      <t>フクシ</t>
    </rPh>
    <phoneticPr fontId="33"/>
  </si>
  <si>
    <t>環境衛生</t>
    <rPh sb="0" eb="2">
      <t>カンキョウ</t>
    </rPh>
    <rPh sb="2" eb="4">
      <t>エイセイ</t>
    </rPh>
    <phoneticPr fontId="33"/>
  </si>
  <si>
    <t>産業振興</t>
    <rPh sb="0" eb="2">
      <t>サンギョウ</t>
    </rPh>
    <rPh sb="2" eb="4">
      <t>シンコウ</t>
    </rPh>
    <phoneticPr fontId="33"/>
  </si>
  <si>
    <t>消防</t>
    <rPh sb="0" eb="2">
      <t>ショウボウ</t>
    </rPh>
    <phoneticPr fontId="33"/>
  </si>
  <si>
    <t>総務</t>
    <rPh sb="0" eb="2">
      <t>ソウム</t>
    </rPh>
    <phoneticPr fontId="33"/>
  </si>
  <si>
    <t>合計</t>
    <rPh sb="0" eb="2">
      <t>ゴウケイ</t>
    </rPh>
    <phoneticPr fontId="33"/>
  </si>
  <si>
    <t>③投資及び出資金の明細</t>
    <phoneticPr fontId="33"/>
  </si>
  <si>
    <t>市場価格のあるもの</t>
    <rPh sb="0" eb="2">
      <t>シジョウ</t>
    </rPh>
    <rPh sb="2" eb="4">
      <t>カカク</t>
    </rPh>
    <phoneticPr fontId="33"/>
  </si>
  <si>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</si>
  <si>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</si>
  <si>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</si>
  <si>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</si>
  <si>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</si>
  <si>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33"/>
  </si>
  <si>
    <t>評価差額
（C）－（E)
（F)</t>
    <rPh sb="0" eb="2">
      <t>ヒョウカ</t>
    </rPh>
    <rPh sb="2" eb="4">
      <t>サガク</t>
    </rPh>
    <phoneticPr fontId="33"/>
  </si>
  <si>
    <t>（参考）財産に関する
調書記載額</t>
    <rPh sb="1" eb="3">
      <t>サンコウ</t>
    </rPh>
    <rPh sb="4" eb="6">
      <t>ザイサン</t>
    </rPh>
    <rPh sb="7" eb="8">
      <t>カン</t>
    </rPh>
    <rPh sb="11" eb="13">
      <t>チョウショ</t>
    </rPh>
    <rPh sb="13" eb="15">
      <t>キサイ</t>
    </rPh>
    <rPh sb="15" eb="16">
      <t>ガク</t>
    </rPh>
    <phoneticPr fontId="33"/>
  </si>
  <si>
    <t>なし</t>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</si>
  <si>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33"/>
  </si>
  <si>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</si>
  <si>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</si>
  <si>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</si>
  <si>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</si>
  <si>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</si>
  <si>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</si>
  <si>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</si>
  <si>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33"/>
  </si>
  <si>
    <t>投資損失引当金
計上額
（H)</t>
    <rPh sb="0" eb="2">
      <t>トウシ</t>
    </rPh>
    <rPh sb="2" eb="4">
      <t>ソンシツ</t>
    </rPh>
    <rPh sb="4" eb="7">
      <t>ヒキアテキン</t>
    </rPh>
    <rPh sb="8" eb="11">
      <t>ケイジョウガク</t>
    </rPh>
    <phoneticPr fontId="33"/>
  </si>
  <si>
    <t>愛南町上水道事業</t>
    <rPh sb="0" eb="1">
      <t>アイ</t>
    </rPh>
    <rPh sb="1" eb="2">
      <t>ナン</t>
    </rPh>
    <rPh sb="2" eb="3">
      <t>チョウ</t>
    </rPh>
    <rPh sb="3" eb="6">
      <t>ジョウスイドウ</t>
    </rPh>
    <rPh sb="6" eb="8">
      <t>ジギョウ</t>
    </rPh>
    <phoneticPr fontId="4"/>
  </si>
  <si>
    <t>-</t>
    <phoneticPr fontId="4"/>
  </si>
  <si>
    <t>愛南町病院事業</t>
    <rPh sb="0" eb="2">
      <t>アイナン</t>
    </rPh>
    <rPh sb="2" eb="3">
      <t>マチ</t>
    </rPh>
    <rPh sb="3" eb="5">
      <t>ビョウイン</t>
    </rPh>
    <rPh sb="5" eb="7">
      <t>ジギョウ</t>
    </rPh>
    <phoneticPr fontId="4"/>
  </si>
  <si>
    <t>(公財)くにひろ育英会</t>
    <rPh sb="0" eb="4">
      <t>コウザイ</t>
    </rPh>
    <phoneticPr fontId="4"/>
  </si>
  <si>
    <t>一本松ふるさと振興(株)</t>
    <rPh sb="9" eb="12">
      <t>カブ</t>
    </rPh>
    <phoneticPr fontId="4"/>
  </si>
  <si>
    <t>愛南町青果市場組合</t>
    <rPh sb="7" eb="9">
      <t>クミアイ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</si>
  <si>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33"/>
  </si>
  <si>
    <t xml:space="preserve">
出資金額
（A)</t>
    <rPh sb="1" eb="3">
      <t>シュッシ</t>
    </rPh>
    <rPh sb="3" eb="5">
      <t>キンガク</t>
    </rPh>
    <phoneticPr fontId="4"/>
  </si>
  <si>
    <t xml:space="preserve">
強制評価減
（H)</t>
    <rPh sb="1" eb="3">
      <t>キョウセイ</t>
    </rPh>
    <rPh sb="3" eb="5">
      <t>ヒョウカ</t>
    </rPh>
    <rPh sb="5" eb="6">
      <t>ゲン</t>
    </rPh>
    <phoneticPr fontId="33"/>
  </si>
  <si>
    <t>貸借対照表計上額
（Ａ）－（Ｈ）
（Ｉ）</t>
    <rPh sb="0" eb="2">
      <t>タイシャク</t>
    </rPh>
    <rPh sb="2" eb="5">
      <t>タイショウヒョウ</t>
    </rPh>
    <rPh sb="5" eb="8">
      <t>ケイジョウガク</t>
    </rPh>
    <phoneticPr fontId="33"/>
  </si>
  <si>
    <t>愛媛県信用保証協会</t>
    <rPh sb="0" eb="3">
      <t>エヒメケン</t>
    </rPh>
    <rPh sb="3" eb="5">
      <t>シンヨウ</t>
    </rPh>
    <rPh sb="5" eb="7">
      <t>ホショウ</t>
    </rPh>
    <rPh sb="7" eb="9">
      <t>キョウカイ</t>
    </rPh>
    <phoneticPr fontId="4"/>
  </si>
  <si>
    <t>愛媛県農業信用基金協会</t>
    <rPh sb="0" eb="3">
      <t>エヒメケン</t>
    </rPh>
    <rPh sb="3" eb="4">
      <t>ノウ</t>
    </rPh>
    <rPh sb="4" eb="5">
      <t>ギョウ</t>
    </rPh>
    <rPh sb="5" eb="7">
      <t>シンヨウ</t>
    </rPh>
    <rPh sb="7" eb="9">
      <t>キキン</t>
    </rPh>
    <rPh sb="9" eb="11">
      <t>キョウカイ</t>
    </rPh>
    <phoneticPr fontId="4"/>
  </si>
  <si>
    <t>南宇和森林組合</t>
    <rPh sb="0" eb="3">
      <t>ミナミウワ</t>
    </rPh>
    <rPh sb="3" eb="5">
      <t>シンリン</t>
    </rPh>
    <rPh sb="5" eb="7">
      <t>クミアイ</t>
    </rPh>
    <phoneticPr fontId="4"/>
  </si>
  <si>
    <r>
      <t>南レク(株)　</t>
    </r>
    <r>
      <rPr>
        <vertAlign val="superscript"/>
        <sz val="10"/>
        <rFont val="ＭＳ Ｐゴシック"/>
        <family val="3"/>
        <charset val="128"/>
      </rPr>
      <t>（注1）</t>
    </r>
    <rPh sb="0" eb="1">
      <t>ミナミ</t>
    </rPh>
    <rPh sb="3" eb="6">
      <t>カブ</t>
    </rPh>
    <rPh sb="8" eb="9">
      <t>チュウ</t>
    </rPh>
    <phoneticPr fontId="4"/>
  </si>
  <si>
    <t>(株)愛媛FC</t>
    <rPh sb="0" eb="3">
      <t>カブ</t>
    </rPh>
    <rPh sb="3" eb="5">
      <t>エヒメ</t>
    </rPh>
    <phoneticPr fontId="4"/>
  </si>
  <si>
    <t>地方公共団体金融機構</t>
    <rPh sb="0" eb="2">
      <t>チホウ</t>
    </rPh>
    <rPh sb="2" eb="4">
      <t>コウキョウ</t>
    </rPh>
    <rPh sb="4" eb="6">
      <t>ダンタイ</t>
    </rPh>
    <rPh sb="6" eb="8">
      <t>キンユウ</t>
    </rPh>
    <rPh sb="8" eb="10">
      <t>キコウ</t>
    </rPh>
    <phoneticPr fontId="4"/>
  </si>
  <si>
    <t>愛媛県民球団(株)</t>
    <rPh sb="0" eb="2">
      <t>エヒメ</t>
    </rPh>
    <rPh sb="2" eb="4">
      <t>ケンミン</t>
    </rPh>
    <rPh sb="4" eb="6">
      <t>キュウダン</t>
    </rPh>
    <rPh sb="6" eb="9">
      <t>カブ</t>
    </rPh>
    <phoneticPr fontId="4"/>
  </si>
  <si>
    <t>(公財)愛媛県スポーツ振興事業団</t>
    <rPh sb="0" eb="4">
      <t>コウザイ</t>
    </rPh>
    <rPh sb="4" eb="7">
      <t>エヒメケン</t>
    </rPh>
    <rPh sb="11" eb="13">
      <t>シンコウ</t>
    </rPh>
    <rPh sb="13" eb="16">
      <t>ジギョウダン</t>
    </rPh>
    <phoneticPr fontId="4"/>
  </si>
  <si>
    <t>(公財)愛媛県文化振興財団</t>
    <rPh sb="0" eb="4">
      <t>コウザイ</t>
    </rPh>
    <rPh sb="4" eb="7">
      <t>エヒメケン</t>
    </rPh>
    <rPh sb="7" eb="9">
      <t>ブンカ</t>
    </rPh>
    <rPh sb="9" eb="11">
      <t>シンコウ</t>
    </rPh>
    <rPh sb="11" eb="13">
      <t>ザイダン</t>
    </rPh>
    <phoneticPr fontId="4"/>
  </si>
  <si>
    <t>(公財)えひめ海づくり基金</t>
    <rPh sb="0" eb="4">
      <t>コウザイ</t>
    </rPh>
    <rPh sb="7" eb="8">
      <t>ウミ</t>
    </rPh>
    <rPh sb="11" eb="13">
      <t>キキン</t>
    </rPh>
    <phoneticPr fontId="4"/>
  </si>
  <si>
    <t>(公財)愛媛の森林基金</t>
    <rPh sb="0" eb="4">
      <t>コウザイ</t>
    </rPh>
    <rPh sb="4" eb="6">
      <t>エヒメ</t>
    </rPh>
    <rPh sb="7" eb="9">
      <t>シンリン</t>
    </rPh>
    <rPh sb="9" eb="11">
      <t>キキン</t>
    </rPh>
    <phoneticPr fontId="4"/>
  </si>
  <si>
    <t>(公財)愛媛腎臓バンク</t>
    <rPh sb="0" eb="4">
      <t>コウザイ</t>
    </rPh>
    <rPh sb="4" eb="6">
      <t>エヒメ</t>
    </rPh>
    <rPh sb="6" eb="8">
      <t>ジンゾウ</t>
    </rPh>
    <phoneticPr fontId="4"/>
  </si>
  <si>
    <t>(公財)愛媛県国際交流協会</t>
    <rPh sb="0" eb="4">
      <t>コウザイ</t>
    </rPh>
    <rPh sb="4" eb="7">
      <t>エヒメケン</t>
    </rPh>
    <rPh sb="7" eb="9">
      <t>コクサイ</t>
    </rPh>
    <rPh sb="9" eb="11">
      <t>コウリュウ</t>
    </rPh>
    <rPh sb="11" eb="13">
      <t>キョウカイ</t>
    </rPh>
    <phoneticPr fontId="4"/>
  </si>
  <si>
    <t>(一財)砂防フロンティア整備推進機構</t>
    <rPh sb="0" eb="4">
      <t>イチザイ</t>
    </rPh>
    <rPh sb="4" eb="6">
      <t>サボウ</t>
    </rPh>
    <rPh sb="12" eb="14">
      <t>セイビ</t>
    </rPh>
    <rPh sb="14" eb="16">
      <t>スイシン</t>
    </rPh>
    <rPh sb="16" eb="18">
      <t>キコウ</t>
    </rPh>
    <phoneticPr fontId="4"/>
  </si>
  <si>
    <t>(公財)愛媛県暴力追放推進センター</t>
    <rPh sb="0" eb="4">
      <t>コウザイ</t>
    </rPh>
    <rPh sb="4" eb="7">
      <t>エヒメケン</t>
    </rPh>
    <rPh sb="7" eb="9">
      <t>ボウリョク</t>
    </rPh>
    <rPh sb="9" eb="11">
      <t>ツイホウ</t>
    </rPh>
    <rPh sb="11" eb="13">
      <t>スイシン</t>
    </rPh>
    <phoneticPr fontId="4"/>
  </si>
  <si>
    <t>(公財)えひめ農林漁業振興機構</t>
    <rPh sb="0" eb="4">
      <t>コウザイ</t>
    </rPh>
    <rPh sb="7" eb="9">
      <t>ノウリン</t>
    </rPh>
    <rPh sb="9" eb="11">
      <t>ギョギョウ</t>
    </rPh>
    <rPh sb="11" eb="13">
      <t>シンコウ</t>
    </rPh>
    <rPh sb="13" eb="15">
      <t>キコウ</t>
    </rPh>
    <phoneticPr fontId="4"/>
  </si>
  <si>
    <t>(株)愛媛ＣＡＴＶ</t>
    <rPh sb="0" eb="3">
      <t>カブ</t>
    </rPh>
    <phoneticPr fontId="4"/>
  </si>
  <si>
    <t>※　株式会社以外の法人は資本金がないため、「資本金（E)」以外について記載しています。この場合、出資割合については、地方自治法施行令第140条の7の規定による割合としています。</t>
    <rPh sb="2" eb="6">
      <t>カブ</t>
    </rPh>
    <rPh sb="6" eb="8">
      <t>イガイ</t>
    </rPh>
    <rPh sb="9" eb="11">
      <t>ホウジン</t>
    </rPh>
    <rPh sb="12" eb="15">
      <t>シホンキン</t>
    </rPh>
    <rPh sb="22" eb="25">
      <t>シホンキン</t>
    </rPh>
    <rPh sb="29" eb="31">
      <t>イガイ</t>
    </rPh>
    <rPh sb="35" eb="37">
      <t>キサイ</t>
    </rPh>
    <phoneticPr fontId="4"/>
  </si>
  <si>
    <t>④基金の明細</t>
    <phoneticPr fontId="33"/>
  </si>
  <si>
    <t>種類</t>
    <rPh sb="0" eb="2">
      <t>シュルイ</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</si>
  <si>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</si>
  <si>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</si>
  <si>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公共施設マネジメント基金</t>
    <rPh sb="0" eb="2">
      <t>コウキョウ</t>
    </rPh>
    <rPh sb="2" eb="4">
      <t>シセツ</t>
    </rPh>
    <rPh sb="10" eb="12">
      <t>キキン</t>
    </rPh>
    <phoneticPr fontId="4"/>
  </si>
  <si>
    <t>防災対策基金</t>
    <rPh sb="0" eb="2">
      <t>ボウサイ</t>
    </rPh>
    <rPh sb="2" eb="4">
      <t>タイサク</t>
    </rPh>
    <rPh sb="4" eb="6">
      <t>キキン</t>
    </rPh>
    <phoneticPr fontId="4"/>
  </si>
  <si>
    <t>水資源対策基金</t>
    <rPh sb="0" eb="3">
      <t>ミズシゲン</t>
    </rPh>
    <rPh sb="3" eb="5">
      <t>タイサク</t>
    </rPh>
    <rPh sb="5" eb="7">
      <t>キキン</t>
    </rPh>
    <phoneticPr fontId="4"/>
  </si>
  <si>
    <t>肉用牛貸付基金</t>
  </si>
  <si>
    <t>ふるさとづくり基金</t>
  </si>
  <si>
    <t>地域福祉基金</t>
  </si>
  <si>
    <t>中山間ふるさと・水と土保全基金</t>
    <rPh sb="0" eb="2">
      <t>ナカヤマ</t>
    </rPh>
    <rPh sb="2" eb="3">
      <t>カン</t>
    </rPh>
    <rPh sb="8" eb="9">
      <t>ミズ</t>
    </rPh>
    <rPh sb="10" eb="11">
      <t>ツチ</t>
    </rPh>
    <rPh sb="11" eb="13">
      <t>ホゼン</t>
    </rPh>
    <rPh sb="13" eb="15">
      <t>キキン</t>
    </rPh>
    <phoneticPr fontId="4"/>
  </si>
  <si>
    <t>諏訪公園管理基金</t>
    <rPh sb="0" eb="4">
      <t>ス</t>
    </rPh>
    <rPh sb="4" eb="6">
      <t>カンリ</t>
    </rPh>
    <rPh sb="6" eb="8">
      <t>キキン</t>
    </rPh>
    <phoneticPr fontId="4"/>
  </si>
  <si>
    <t>地域活性化基金</t>
  </si>
  <si>
    <t>⑤貸付金の明細</t>
    <phoneticPr fontId="33"/>
  </si>
  <si>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</si>
  <si>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</si>
  <si>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33"/>
  </si>
  <si>
    <t>徴収不能引当金
計上額</t>
    <rPh sb="0" eb="2">
      <t>チョウシュウ</t>
    </rPh>
    <rPh sb="2" eb="4">
      <t>フノウ</t>
    </rPh>
    <rPh sb="4" eb="7">
      <t>ヒキアテキン</t>
    </rPh>
    <rPh sb="8" eb="11">
      <t>ケイジョウガク</t>
    </rPh>
    <phoneticPr fontId="33"/>
  </si>
  <si>
    <t>地方公営事業</t>
    <rPh sb="0" eb="2">
      <t>チホウ</t>
    </rPh>
    <rPh sb="2" eb="4">
      <t>コウエイ</t>
    </rPh>
    <rPh sb="4" eb="6">
      <t>ジギョウ</t>
    </rPh>
    <phoneticPr fontId="33"/>
  </si>
  <si>
    <t>　　病院</t>
    <rPh sb="2" eb="4">
      <t>ビョウイン</t>
    </rPh>
    <phoneticPr fontId="33"/>
  </si>
  <si>
    <t>　　・・・・</t>
    <phoneticPr fontId="33"/>
  </si>
  <si>
    <t>一部事務組合・広域連合</t>
    <rPh sb="0" eb="2">
      <t>イチブ</t>
    </rPh>
    <rPh sb="2" eb="4">
      <t>ジム</t>
    </rPh>
    <rPh sb="4" eb="6">
      <t>クミアイ</t>
    </rPh>
    <rPh sb="7" eb="9">
      <t>コウイキ</t>
    </rPh>
    <rPh sb="9" eb="11">
      <t>レンゴウ</t>
    </rPh>
    <phoneticPr fontId="4"/>
  </si>
  <si>
    <t>　　○○組合</t>
    <rPh sb="4" eb="6">
      <t>クミアイ</t>
    </rPh>
    <phoneticPr fontId="33"/>
  </si>
  <si>
    <t>地方独立行政法人</t>
    <rPh sb="0" eb="2">
      <t>チホウ</t>
    </rPh>
    <rPh sb="2" eb="4">
      <t>ドクリツ</t>
    </rPh>
    <rPh sb="4" eb="6">
      <t>ギョウセイ</t>
    </rPh>
    <rPh sb="6" eb="8">
      <t>ホウジン</t>
    </rPh>
    <phoneticPr fontId="33"/>
  </si>
  <si>
    <t>　　○○大学</t>
    <rPh sb="4" eb="6">
      <t>ダイガク</t>
    </rPh>
    <phoneticPr fontId="33"/>
  </si>
  <si>
    <t>地方三公社</t>
    <rPh sb="0" eb="2">
      <t>チホウ</t>
    </rPh>
    <rPh sb="2" eb="5">
      <t>サンコウシャ</t>
    </rPh>
    <phoneticPr fontId="33"/>
  </si>
  <si>
    <t>　　○○土地開発公社</t>
    <rPh sb="4" eb="6">
      <t>トチ</t>
    </rPh>
    <rPh sb="6" eb="8">
      <t>カイハツ</t>
    </rPh>
    <rPh sb="8" eb="10">
      <t>コウシャ</t>
    </rPh>
    <phoneticPr fontId="33"/>
  </si>
  <si>
    <t>第三セクター等</t>
    <rPh sb="0" eb="1">
      <t>ダイ</t>
    </rPh>
    <rPh sb="1" eb="2">
      <t>サン</t>
    </rPh>
    <rPh sb="6" eb="7">
      <t>ナド</t>
    </rPh>
    <phoneticPr fontId="33"/>
  </si>
  <si>
    <t>　　（株）○○清掃サービス</t>
    <rPh sb="3" eb="4">
      <t>カブ</t>
    </rPh>
    <rPh sb="7" eb="9">
      <t>セイソウ</t>
    </rPh>
    <phoneticPr fontId="33"/>
  </si>
  <si>
    <t>その他の貸付金</t>
    <rPh sb="2" eb="3">
      <t>タ</t>
    </rPh>
    <rPh sb="4" eb="7">
      <t>カシツケキン</t>
    </rPh>
    <phoneticPr fontId="33"/>
  </si>
  <si>
    <t>住宅新築資金貸付金</t>
    <rPh sb="0" eb="2">
      <t>ジュウタク</t>
    </rPh>
    <rPh sb="2" eb="4">
      <t>シンチク</t>
    </rPh>
    <rPh sb="4" eb="6">
      <t>シキン</t>
    </rPh>
    <rPh sb="6" eb="8">
      <t>カシツケ</t>
    </rPh>
    <rPh sb="8" eb="9">
      <t>キン</t>
    </rPh>
    <phoneticPr fontId="23"/>
  </si>
  <si>
    <t>医師確保奨学金貸付金</t>
    <rPh sb="0" eb="2">
      <t>イシ</t>
    </rPh>
    <rPh sb="2" eb="4">
      <t>カクホ</t>
    </rPh>
    <rPh sb="4" eb="7">
      <t>ショウガクキン</t>
    </rPh>
    <rPh sb="7" eb="9">
      <t>カシツケ</t>
    </rPh>
    <rPh sb="9" eb="10">
      <t>キン</t>
    </rPh>
    <phoneticPr fontId="23"/>
  </si>
  <si>
    <t>母子・父子小口現金貸付金</t>
    <rPh sb="0" eb="2">
      <t>ボシ</t>
    </rPh>
    <rPh sb="3" eb="5">
      <t>フシ</t>
    </rPh>
    <rPh sb="5" eb="7">
      <t>コグチ</t>
    </rPh>
    <rPh sb="7" eb="9">
      <t>ゲンキン</t>
    </rPh>
    <rPh sb="9" eb="11">
      <t>カシツケ</t>
    </rPh>
    <rPh sb="11" eb="12">
      <t>キン</t>
    </rPh>
    <phoneticPr fontId="4"/>
  </si>
  <si>
    <t>⑥長期延滞債権の明細</t>
    <rPh sb="1" eb="3">
      <t>チョウキ</t>
    </rPh>
    <rPh sb="3" eb="5">
      <t>エンタイ</t>
    </rPh>
    <rPh sb="5" eb="7">
      <t>サイケン</t>
    </rPh>
    <rPh sb="8" eb="10">
      <t>メイサイ</t>
    </rPh>
    <phoneticPr fontId="33"/>
  </si>
  <si>
    <t>⑦未収金の明細</t>
    <rPh sb="1" eb="4">
      <t>ミシュウキン</t>
    </rPh>
    <rPh sb="5" eb="7">
      <t>メイサイ</t>
    </rPh>
    <phoneticPr fontId="33"/>
  </si>
  <si>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</si>
  <si>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</si>
  <si>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</si>
  <si>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</si>
  <si>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　　（株）○○</t>
    <rPh sb="3" eb="4">
      <t>カブ</t>
    </rPh>
    <phoneticPr fontId="4"/>
  </si>
  <si>
    <t>　　・・・・・</t>
    <phoneticPr fontId="4"/>
  </si>
  <si>
    <t>小計</t>
    <rPh sb="0" eb="2">
      <t>ショウケイ</t>
    </rPh>
    <phoneticPr fontId="33"/>
  </si>
  <si>
    <t>【未収金】</t>
    <rPh sb="1" eb="4">
      <t>ミシュウキン</t>
    </rPh>
    <phoneticPr fontId="4"/>
  </si>
  <si>
    <t>税等未収金</t>
    <rPh sb="0" eb="1">
      <t>ゼイ</t>
    </rPh>
    <rPh sb="1" eb="2">
      <t>ナド</t>
    </rPh>
    <rPh sb="2" eb="5">
      <t>ミシュウキン</t>
    </rPh>
    <phoneticPr fontId="33"/>
  </si>
  <si>
    <t>町民税（個人）</t>
    <rPh sb="0" eb="2">
      <t>チョウミン</t>
    </rPh>
    <rPh sb="2" eb="3">
      <t>ゼイ</t>
    </rPh>
    <rPh sb="4" eb="6">
      <t>コジン</t>
    </rPh>
    <phoneticPr fontId="4"/>
  </si>
  <si>
    <t>町民税（法人）</t>
    <rPh sb="0" eb="2">
      <t>チョウミン</t>
    </rPh>
    <rPh sb="2" eb="3">
      <t>ゼイ</t>
    </rPh>
    <rPh sb="4" eb="6">
      <t>ホウジン</t>
    </rPh>
    <phoneticPr fontId="4"/>
  </si>
  <si>
    <t>固定資産税</t>
    <rPh sb="0" eb="2">
      <t>コテイ</t>
    </rPh>
    <rPh sb="2" eb="4">
      <t>シサン</t>
    </rPh>
    <rPh sb="4" eb="5">
      <t>ゼイ</t>
    </rPh>
    <phoneticPr fontId="33"/>
  </si>
  <si>
    <t>軽自動車税</t>
    <rPh sb="0" eb="4">
      <t>ケイジドウシャ</t>
    </rPh>
    <rPh sb="4" eb="5">
      <t>ゼイ</t>
    </rPh>
    <phoneticPr fontId="4"/>
  </si>
  <si>
    <t>その他の未収金</t>
    <rPh sb="2" eb="3">
      <t>タ</t>
    </rPh>
    <rPh sb="4" eb="7">
      <t>ミシュウキン</t>
    </rPh>
    <phoneticPr fontId="33"/>
  </si>
  <si>
    <t>分担金及び負担金</t>
    <rPh sb="0" eb="3">
      <t>ブンタンキン</t>
    </rPh>
    <rPh sb="3" eb="4">
      <t>オヨ</t>
    </rPh>
    <rPh sb="5" eb="8">
      <t>フタンキン</t>
    </rPh>
    <phoneticPr fontId="4"/>
  </si>
  <si>
    <t>使用料及び手数料</t>
    <rPh sb="0" eb="2">
      <t>シヨウ</t>
    </rPh>
    <rPh sb="2" eb="3">
      <t>リョウ</t>
    </rPh>
    <rPh sb="3" eb="4">
      <t>オヨ</t>
    </rPh>
    <rPh sb="5" eb="8">
      <t>テスウリョウ</t>
    </rPh>
    <phoneticPr fontId="4"/>
  </si>
  <si>
    <t>諸収入</t>
    <rPh sb="0" eb="1">
      <t>ショ</t>
    </rPh>
    <rPh sb="1" eb="3">
      <t>シュウニュウ</t>
    </rPh>
    <phoneticPr fontId="4"/>
  </si>
  <si>
    <t>（２）負債項目の明細</t>
    <rPh sb="3" eb="5">
      <t>フサイ</t>
    </rPh>
    <rPh sb="5" eb="7">
      <t>コウモク</t>
    </rPh>
    <rPh sb="8" eb="10">
      <t>メイサイ</t>
    </rPh>
    <phoneticPr fontId="33"/>
  </si>
  <si>
    <t>①地方債（借入先別）の明細</t>
    <rPh sb="1" eb="4">
      <t>チホウサイ</t>
    </rPh>
    <rPh sb="5" eb="8">
      <t>カリイレサキ</t>
    </rPh>
    <rPh sb="8" eb="9">
      <t>ベツ</t>
    </rPh>
    <rPh sb="11" eb="13">
      <t>メイサイ</t>
    </rPh>
    <phoneticPr fontId="33"/>
  </si>
  <si>
    <t>地方債残高</t>
    <rPh sb="0" eb="3">
      <t>チホウサイ</t>
    </rPh>
    <rPh sb="3" eb="5">
      <t>ザンダカ</t>
    </rPh>
    <phoneticPr fontId="37"/>
  </si>
  <si>
    <t>政府資金</t>
    <rPh sb="0" eb="2">
      <t>セイフ</t>
    </rPh>
    <rPh sb="2" eb="4">
      <t>シキン</t>
    </rPh>
    <phoneticPr fontId="37"/>
  </si>
  <si>
    <t>地方公共団体
金融機構</t>
    <rPh sb="0" eb="2">
      <t>チホウ</t>
    </rPh>
    <rPh sb="2" eb="4">
      <t>コウキョウ</t>
    </rPh>
    <rPh sb="4" eb="6">
      <t>ダンタイ</t>
    </rPh>
    <rPh sb="7" eb="9">
      <t>キンユウ</t>
    </rPh>
    <rPh sb="9" eb="11">
      <t>キコウ</t>
    </rPh>
    <phoneticPr fontId="37"/>
  </si>
  <si>
    <t>市中銀行</t>
    <rPh sb="0" eb="2">
      <t>シチュウ</t>
    </rPh>
    <rPh sb="2" eb="4">
      <t>ギンコウ</t>
    </rPh>
    <phoneticPr fontId="37"/>
  </si>
  <si>
    <t>その他の
金融機関</t>
    <rPh sb="2" eb="3">
      <t>タ</t>
    </rPh>
    <rPh sb="5" eb="7">
      <t>キンユウ</t>
    </rPh>
    <rPh sb="7" eb="9">
      <t>キカン</t>
    </rPh>
    <phoneticPr fontId="37"/>
  </si>
  <si>
    <t>市場公募債</t>
    <rPh sb="0" eb="2">
      <t>シジョウ</t>
    </rPh>
    <rPh sb="2" eb="5">
      <t>コウボサイ</t>
    </rPh>
    <phoneticPr fontId="37"/>
  </si>
  <si>
    <t>その他</t>
    <rPh sb="2" eb="3">
      <t>タ</t>
    </rPh>
    <phoneticPr fontId="37"/>
  </si>
  <si>
    <t>うち
1年内償還予定</t>
    <rPh sb="4" eb="6">
      <t>ネンナイ</t>
    </rPh>
    <rPh sb="6" eb="8">
      <t>ショウカン</t>
    </rPh>
    <rPh sb="8" eb="10">
      <t>ヨテイ</t>
    </rPh>
    <phoneticPr fontId="4"/>
  </si>
  <si>
    <t>うち
共同発行債</t>
    <rPh sb="3" eb="5">
      <t>キョウドウ</t>
    </rPh>
    <rPh sb="5" eb="7">
      <t>ハッコウ</t>
    </rPh>
    <rPh sb="7" eb="8">
      <t>サイ</t>
    </rPh>
    <phoneticPr fontId="4"/>
  </si>
  <si>
    <t>うち
住民公募債</t>
    <rPh sb="3" eb="5">
      <t>ジュウミン</t>
    </rPh>
    <rPh sb="5" eb="8">
      <t>コウボサイ</t>
    </rPh>
    <phoneticPr fontId="4"/>
  </si>
  <si>
    <t>【通常分】</t>
    <rPh sb="1" eb="3">
      <t>ツウジョウ</t>
    </rPh>
    <rPh sb="3" eb="4">
      <t>ブン</t>
    </rPh>
    <phoneticPr fontId="33"/>
  </si>
  <si>
    <t>　　一般公共事業</t>
    <rPh sb="2" eb="4">
      <t>イッパン</t>
    </rPh>
    <rPh sb="4" eb="6">
      <t>コウキョウ</t>
    </rPh>
    <rPh sb="6" eb="8">
      <t>ジギョウ</t>
    </rPh>
    <phoneticPr fontId="33"/>
  </si>
  <si>
    <t>　　公営住宅建設</t>
    <rPh sb="2" eb="4">
      <t>コウエイ</t>
    </rPh>
    <rPh sb="4" eb="6">
      <t>ジュウタク</t>
    </rPh>
    <rPh sb="6" eb="8">
      <t>ケンセツ</t>
    </rPh>
    <phoneticPr fontId="33"/>
  </si>
  <si>
    <t>　　災害復旧</t>
    <rPh sb="2" eb="4">
      <t>サイガイ</t>
    </rPh>
    <rPh sb="4" eb="6">
      <t>フッキュウ</t>
    </rPh>
    <phoneticPr fontId="33"/>
  </si>
  <si>
    <t>　　教育・福祉施設</t>
    <rPh sb="2" eb="4">
      <t>キョウイク</t>
    </rPh>
    <rPh sb="5" eb="7">
      <t>フクシ</t>
    </rPh>
    <rPh sb="7" eb="9">
      <t>シセツ</t>
    </rPh>
    <phoneticPr fontId="33"/>
  </si>
  <si>
    <t>　　一般単独事業</t>
    <rPh sb="2" eb="4">
      <t>イッパン</t>
    </rPh>
    <rPh sb="4" eb="6">
      <t>タンドク</t>
    </rPh>
    <rPh sb="6" eb="8">
      <t>ジギョウ</t>
    </rPh>
    <phoneticPr fontId="33"/>
  </si>
  <si>
    <t>　　その他</t>
    <rPh sb="4" eb="5">
      <t>ホカ</t>
    </rPh>
    <phoneticPr fontId="33"/>
  </si>
  <si>
    <t>【特別分】</t>
    <rPh sb="1" eb="3">
      <t>トクベツ</t>
    </rPh>
    <rPh sb="3" eb="4">
      <t>ブン</t>
    </rPh>
    <phoneticPr fontId="33"/>
  </si>
  <si>
    <t>　　臨時財政対策債</t>
    <rPh sb="2" eb="4">
      <t>リンジ</t>
    </rPh>
    <rPh sb="4" eb="6">
      <t>ザイセイ</t>
    </rPh>
    <rPh sb="6" eb="8">
      <t>タイサク</t>
    </rPh>
    <rPh sb="8" eb="9">
      <t>サイ</t>
    </rPh>
    <phoneticPr fontId="36"/>
  </si>
  <si>
    <t>　　減税補てん債</t>
    <rPh sb="2" eb="4">
      <t>ゲンゼイ</t>
    </rPh>
    <rPh sb="4" eb="5">
      <t>ホ</t>
    </rPh>
    <rPh sb="7" eb="8">
      <t>サイ</t>
    </rPh>
    <phoneticPr fontId="36"/>
  </si>
  <si>
    <t>　　退職手当債</t>
    <rPh sb="2" eb="4">
      <t>タイショク</t>
    </rPh>
    <rPh sb="4" eb="6">
      <t>テアテ</t>
    </rPh>
    <rPh sb="6" eb="7">
      <t>サイ</t>
    </rPh>
    <phoneticPr fontId="36"/>
  </si>
  <si>
    <t>　　その他</t>
    <rPh sb="4" eb="5">
      <t>タ</t>
    </rPh>
    <phoneticPr fontId="36"/>
  </si>
  <si>
    <t>②地方債（利率別）の明細</t>
    <rPh sb="1" eb="4">
      <t>チホウサイ</t>
    </rPh>
    <rPh sb="5" eb="7">
      <t>リリツ</t>
    </rPh>
    <rPh sb="7" eb="8">
      <t>ベツ</t>
    </rPh>
    <rPh sb="10" eb="12">
      <t>メイサイ</t>
    </rPh>
    <phoneticPr fontId="4"/>
  </si>
  <si>
    <t>1.5％以下</t>
    <rPh sb="4" eb="6">
      <t>イカ</t>
    </rPh>
    <phoneticPr fontId="37"/>
  </si>
  <si>
    <t>1.5％超
2.0％以下</t>
    <rPh sb="4" eb="5">
      <t>チョウ</t>
    </rPh>
    <rPh sb="10" eb="12">
      <t>イカ</t>
    </rPh>
    <phoneticPr fontId="37"/>
  </si>
  <si>
    <t>2.0％超
2.5％以下</t>
    <rPh sb="4" eb="5">
      <t>チョウ</t>
    </rPh>
    <rPh sb="10" eb="12">
      <t>イカ</t>
    </rPh>
    <phoneticPr fontId="37"/>
  </si>
  <si>
    <t>2.5％超
3.0％以下</t>
    <rPh sb="4" eb="5">
      <t>チョウ</t>
    </rPh>
    <rPh sb="10" eb="12">
      <t>イカ</t>
    </rPh>
    <phoneticPr fontId="37"/>
  </si>
  <si>
    <t>3.0％超
3.5％以下</t>
    <rPh sb="4" eb="5">
      <t>チョウ</t>
    </rPh>
    <rPh sb="10" eb="12">
      <t>イカ</t>
    </rPh>
    <phoneticPr fontId="37"/>
  </si>
  <si>
    <t>3.5％超
4.0％以下</t>
    <rPh sb="4" eb="5">
      <t>チョウ</t>
    </rPh>
    <rPh sb="10" eb="12">
      <t>イカ</t>
    </rPh>
    <phoneticPr fontId="37"/>
  </si>
  <si>
    <t>4.0％超</t>
    <rPh sb="4" eb="5">
      <t>チョウ</t>
    </rPh>
    <phoneticPr fontId="37"/>
  </si>
  <si>
    <t>（参考）
加重平均
利率</t>
    <rPh sb="1" eb="3">
      <t>サンコウ</t>
    </rPh>
    <rPh sb="5" eb="7">
      <t>カジュウ</t>
    </rPh>
    <rPh sb="7" eb="9">
      <t>ヘイキン</t>
    </rPh>
    <rPh sb="10" eb="12">
      <t>リリツ</t>
    </rPh>
    <phoneticPr fontId="37"/>
  </si>
  <si>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</si>
  <si>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</si>
  <si>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</si>
  <si>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</si>
  <si>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</si>
  <si>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</si>
  <si>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</si>
  <si>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</si>
  <si>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</si>
  <si>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</si>
  <si>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</si>
  <si>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37"/>
  </si>
  <si>
    <t>契約条項の概要</t>
    <rPh sb="0" eb="2">
      <t>ケイヤク</t>
    </rPh>
    <rPh sb="2" eb="4">
      <t>ジョウコウ</t>
    </rPh>
    <rPh sb="5" eb="7">
      <t>ガイヨウ</t>
    </rPh>
    <phoneticPr fontId="37"/>
  </si>
  <si>
    <t>※　特定の契約条項とは、特定の条件に合致した場合に支払金利が上昇する場合等をいいます。</t>
    <phoneticPr fontId="4"/>
  </si>
  <si>
    <t>⑤引当金の明細</t>
    <rPh sb="1" eb="4">
      <t>ヒキアテキン</t>
    </rPh>
    <rPh sb="5" eb="7">
      <t>メイサイ</t>
    </rPh>
    <phoneticPr fontId="3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</si>
  <si>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</si>
  <si>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</si>
  <si>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</si>
  <si>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</si>
  <si>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</si>
  <si>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33"/>
  </si>
  <si>
    <t>その他</t>
    <rPh sb="2" eb="3">
      <t>タ</t>
    </rPh>
    <phoneticPr fontId="33"/>
  </si>
  <si>
    <t>退職手当引当金</t>
    <rPh sb="0" eb="2">
      <t>タイショク</t>
    </rPh>
    <rPh sb="2" eb="4">
      <t>テアテ</t>
    </rPh>
    <rPh sb="4" eb="6">
      <t>ヒキアテ</t>
    </rPh>
    <rPh sb="6" eb="7">
      <t>キン</t>
    </rPh>
    <phoneticPr fontId="4"/>
  </si>
  <si>
    <t>損失補償等引当金</t>
    <rPh sb="0" eb="2">
      <t>ソンシツ</t>
    </rPh>
    <rPh sb="2" eb="4">
      <t>ホショウ</t>
    </rPh>
    <rPh sb="4" eb="5">
      <t>トウ</t>
    </rPh>
    <rPh sb="5" eb="7">
      <t>ヒキアテ</t>
    </rPh>
    <rPh sb="7" eb="8">
      <t>キン</t>
    </rPh>
    <phoneticPr fontId="4"/>
  </si>
  <si>
    <t>賞与等引当金</t>
    <rPh sb="0" eb="2">
      <t>ショウヨ</t>
    </rPh>
    <rPh sb="2" eb="3">
      <t>ナド</t>
    </rPh>
    <rPh sb="3" eb="5">
      <t>ヒキアテ</t>
    </rPh>
    <rPh sb="5" eb="6">
      <t>キン</t>
    </rPh>
    <phoneticPr fontId="4"/>
  </si>
  <si>
    <t>２．行政コスト計算書の内容に関する明細</t>
    <rPh sb="2" eb="4">
      <t>ギョウセイ</t>
    </rPh>
    <rPh sb="7" eb="10">
      <t>ケイサンショ</t>
    </rPh>
    <rPh sb="11" eb="13">
      <t>ナイヨウ</t>
    </rPh>
    <rPh sb="14" eb="15">
      <t>カン</t>
    </rPh>
    <rPh sb="17" eb="19">
      <t>メイサイ</t>
    </rPh>
    <phoneticPr fontId="33"/>
  </si>
  <si>
    <t>（１）補助金等の明細</t>
    <rPh sb="3" eb="7">
      <t>ホジョキンナド</t>
    </rPh>
    <rPh sb="8" eb="10">
      <t>メイサイ</t>
    </rPh>
    <phoneticPr fontId="33"/>
  </si>
  <si>
    <t>名称</t>
    <rPh sb="0" eb="2">
      <t>メイショウ</t>
    </rPh>
    <phoneticPr fontId="33"/>
  </si>
  <si>
    <t>相手先</t>
    <rPh sb="0" eb="3">
      <t>アイテサキ</t>
    </rPh>
    <phoneticPr fontId="33"/>
  </si>
  <si>
    <t>金額</t>
    <rPh sb="0" eb="2">
      <t>キンガク</t>
    </rPh>
    <phoneticPr fontId="33"/>
  </si>
  <si>
    <t>支出目的</t>
    <rPh sb="0" eb="2">
      <t>シシュツ</t>
    </rPh>
    <rPh sb="2" eb="4">
      <t>モクテキ</t>
    </rPh>
    <phoneticPr fontId="33"/>
  </si>
  <si>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33"/>
  </si>
  <si>
    <t>計</t>
    <rPh sb="0" eb="1">
      <t>ケイ</t>
    </rPh>
    <phoneticPr fontId="33"/>
  </si>
  <si>
    <t>宇和島地区広域事務組合負担金</t>
    <rPh sb="11" eb="14">
      <t>フタンキン</t>
    </rPh>
    <phoneticPr fontId="4"/>
  </si>
  <si>
    <t>病院事業会計</t>
    <rPh sb="0" eb="2">
      <t>ビョウイン</t>
    </rPh>
    <rPh sb="2" eb="4">
      <t>ジギョウ</t>
    </rPh>
    <rPh sb="4" eb="6">
      <t>カイケイ</t>
    </rPh>
    <phoneticPr fontId="4"/>
  </si>
  <si>
    <t>水道事業会計</t>
    <rPh sb="0" eb="2">
      <t>スイドウ</t>
    </rPh>
    <rPh sb="2" eb="4">
      <t>ジギョウ</t>
    </rPh>
    <rPh sb="4" eb="6">
      <t>カイケイ</t>
    </rPh>
    <phoneticPr fontId="4"/>
  </si>
  <si>
    <t>宇和島自動車</t>
    <rPh sb="0" eb="3">
      <t>ウワジマ</t>
    </rPh>
    <rPh sb="3" eb="6">
      <t>ジドウシャ</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</si>
  <si>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33"/>
  </si>
  <si>
    <t>（１）財源の明細</t>
    <rPh sb="3" eb="5">
      <t>ザイゲン</t>
    </rPh>
    <rPh sb="6" eb="8">
      <t>メイサイ</t>
    </rPh>
    <phoneticPr fontId="33"/>
  </si>
  <si>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</si>
  <si>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</si>
  <si>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</si>
  <si>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地方税</t>
    <rPh sb="0" eb="3">
      <t>チホウゼイ</t>
    </rPh>
    <phoneticPr fontId="4"/>
  </si>
  <si>
    <t>地方交付税</t>
    <rPh sb="0" eb="2">
      <t>チホウ</t>
    </rPh>
    <rPh sb="2" eb="5">
      <t>コウフゼイ</t>
    </rPh>
    <phoneticPr fontId="4"/>
  </si>
  <si>
    <t>地方譲与税</t>
    <rPh sb="0" eb="2">
      <t>チホウ</t>
    </rPh>
    <rPh sb="2" eb="4">
      <t>ジョウヨ</t>
    </rPh>
    <rPh sb="4" eb="5">
      <t>ゼイ</t>
    </rPh>
    <phoneticPr fontId="4"/>
  </si>
  <si>
    <t>地方消費税交付金</t>
    <rPh sb="0" eb="2">
      <t>チホウ</t>
    </rPh>
    <rPh sb="2" eb="5">
      <t>ショウヒゼイ</t>
    </rPh>
    <rPh sb="5" eb="8">
      <t>コウフキン</t>
    </rPh>
    <phoneticPr fontId="4"/>
  </si>
  <si>
    <t>小計</t>
    <rPh sb="0" eb="2">
      <t>ショウケイ</t>
    </rPh>
    <phoneticPr fontId="4"/>
  </si>
  <si>
    <t>資本的
補助金</t>
    <rPh sb="0" eb="3">
      <t>シホンテキ</t>
    </rPh>
    <rPh sb="4" eb="7">
      <t>ホジョキン</t>
    </rPh>
    <phoneticPr fontId="33"/>
  </si>
  <si>
    <t>国庫支出金</t>
    <rPh sb="0" eb="2">
      <t>コッコ</t>
    </rPh>
    <rPh sb="2" eb="5">
      <t>シシュツキン</t>
    </rPh>
    <phoneticPr fontId="4"/>
  </si>
  <si>
    <t>県支出金</t>
    <rPh sb="0" eb="1">
      <t>ケン</t>
    </rPh>
    <rPh sb="1" eb="4">
      <t>シシュツキン</t>
    </rPh>
    <phoneticPr fontId="4"/>
  </si>
  <si>
    <t>経常的
補助金</t>
    <rPh sb="0" eb="3">
      <t>ケイジョウテキ</t>
    </rPh>
    <rPh sb="4" eb="7">
      <t>ホジョキン</t>
    </rPh>
    <phoneticPr fontId="33"/>
  </si>
  <si>
    <t>温泉事業等
特別会計</t>
    <rPh sb="0" eb="2">
      <t>オンセン</t>
    </rPh>
    <rPh sb="2" eb="4">
      <t>ジギョウ</t>
    </rPh>
    <rPh sb="4" eb="5">
      <t>ナド</t>
    </rPh>
    <rPh sb="6" eb="8">
      <t>トクベツ</t>
    </rPh>
    <rPh sb="8" eb="10">
      <t>カイケイ</t>
    </rPh>
    <phoneticPr fontId="4"/>
  </si>
  <si>
    <t>繰入金</t>
    <rPh sb="0" eb="2">
      <t>クリイレ</t>
    </rPh>
    <rPh sb="2" eb="3">
      <t>キン</t>
    </rPh>
    <phoneticPr fontId="4"/>
  </si>
  <si>
    <t>公共用地先行取得事業特別会計</t>
    <rPh sb="0" eb="2">
      <t>コウキョウ</t>
    </rPh>
    <rPh sb="2" eb="4">
      <t>ヨウチ</t>
    </rPh>
    <rPh sb="4" eb="6">
      <t>センコウ</t>
    </rPh>
    <rPh sb="6" eb="8">
      <t>シュトク</t>
    </rPh>
    <rPh sb="8" eb="10">
      <t>ジギョウ</t>
    </rPh>
    <rPh sb="10" eb="12">
      <t>トクベツ</t>
    </rPh>
    <rPh sb="12" eb="14">
      <t>カイケイ</t>
    </rPh>
    <phoneticPr fontId="4"/>
  </si>
  <si>
    <t>一般会計等相殺</t>
    <rPh sb="0" eb="2">
      <t>イッパン</t>
    </rPh>
    <rPh sb="2" eb="4">
      <t>カイケイ</t>
    </rPh>
    <rPh sb="4" eb="5">
      <t>ナド</t>
    </rPh>
    <rPh sb="5" eb="7">
      <t>ソウサイ</t>
    </rPh>
    <phoneticPr fontId="4"/>
  </si>
  <si>
    <t>総計</t>
    <rPh sb="0" eb="2">
      <t>ソウケイ</t>
    </rPh>
    <phoneticPr fontId="4"/>
  </si>
  <si>
    <t>（２）財源情報の明細</t>
    <rPh sb="3" eb="5">
      <t>ザイゲン</t>
    </rPh>
    <rPh sb="5" eb="7">
      <t>ジョウホウ</t>
    </rPh>
    <rPh sb="8" eb="10">
      <t>メイサイ</t>
    </rPh>
    <phoneticPr fontId="33"/>
  </si>
  <si>
    <t>内訳</t>
    <rPh sb="0" eb="2">
      <t>ウチワケ</t>
    </rPh>
    <phoneticPr fontId="33"/>
  </si>
  <si>
    <t>国県等補助金</t>
    <rPh sb="0" eb="1">
      <t>クニ</t>
    </rPh>
    <rPh sb="1" eb="2">
      <t>ケン</t>
    </rPh>
    <rPh sb="2" eb="3">
      <t>ナド</t>
    </rPh>
    <rPh sb="3" eb="6">
      <t>ホジョキン</t>
    </rPh>
    <phoneticPr fontId="33"/>
  </si>
  <si>
    <t>地方債</t>
    <rPh sb="0" eb="3">
      <t>チホウサイ</t>
    </rPh>
    <phoneticPr fontId="33"/>
  </si>
  <si>
    <t>税収等</t>
    <rPh sb="0" eb="3">
      <t>ゼイシュウナド</t>
    </rPh>
    <phoneticPr fontId="33"/>
  </si>
  <si>
    <t>その他</t>
    <rPh sb="2" eb="3">
      <t>ホカ</t>
    </rPh>
    <phoneticPr fontId="33"/>
  </si>
  <si>
    <t>純行政コスト</t>
    <rPh sb="0" eb="1">
      <t>ジュン</t>
    </rPh>
    <rPh sb="1" eb="3">
      <t>ギョウセイ</t>
    </rPh>
    <phoneticPr fontId="33"/>
  </si>
  <si>
    <t>有形固定資産等の増加</t>
    <rPh sb="0" eb="2">
      <t>ユウケイ</t>
    </rPh>
    <rPh sb="2" eb="4">
      <t>コテイ</t>
    </rPh>
    <rPh sb="4" eb="6">
      <t>シサン</t>
    </rPh>
    <rPh sb="6" eb="7">
      <t>ナド</t>
    </rPh>
    <rPh sb="8" eb="10">
      <t>ゾウカ</t>
    </rPh>
    <phoneticPr fontId="33"/>
  </si>
  <si>
    <t>貸付金・基金等の増加</t>
    <rPh sb="0" eb="3">
      <t>カシツケキン</t>
    </rPh>
    <rPh sb="4" eb="6">
      <t>キキン</t>
    </rPh>
    <rPh sb="6" eb="7">
      <t>ナド</t>
    </rPh>
    <rPh sb="8" eb="10">
      <t>ゾウカ</t>
    </rPh>
    <phoneticPr fontId="33"/>
  </si>
  <si>
    <t>NW国県等補助金と一致</t>
    <rPh sb="2" eb="3">
      <t>クニ</t>
    </rPh>
    <rPh sb="3" eb="4">
      <t>ケン</t>
    </rPh>
    <rPh sb="4" eb="5">
      <t>ナド</t>
    </rPh>
    <rPh sb="5" eb="8">
      <t>ホジョキン</t>
    </rPh>
    <rPh sb="9" eb="11">
      <t>イッチ</t>
    </rPh>
    <phoneticPr fontId="4"/>
  </si>
  <si>
    <t>ＣＦ地方債発行収入と一致</t>
    <rPh sb="2" eb="4">
      <t>チホウ</t>
    </rPh>
    <rPh sb="4" eb="5">
      <t>サイ</t>
    </rPh>
    <rPh sb="5" eb="7">
      <t>ハッコウ</t>
    </rPh>
    <rPh sb="7" eb="9">
      <t>シュウニュウ</t>
    </rPh>
    <rPh sb="10" eb="12">
      <t>イッチ</t>
    </rPh>
    <phoneticPr fontId="4"/>
  </si>
  <si>
    <t>下記と一致</t>
    <rPh sb="0" eb="2">
      <t>カキ</t>
    </rPh>
    <rPh sb="3" eb="5">
      <t>イッチ</t>
    </rPh>
    <phoneticPr fontId="4"/>
  </si>
  <si>
    <t>計</t>
    <rPh sb="0" eb="1">
      <t>ケイ</t>
    </rPh>
    <phoneticPr fontId="4"/>
  </si>
  <si>
    <t>５．行政コスト計算書に係る行政目的別の明細</t>
    <rPh sb="2" eb="4">
      <t>ギョウセイ</t>
    </rPh>
    <rPh sb="7" eb="10">
      <t>ケイサンショ</t>
    </rPh>
    <rPh sb="11" eb="12">
      <t>カカ</t>
    </rPh>
    <rPh sb="13" eb="15">
      <t>ギョウセイ</t>
    </rPh>
    <rPh sb="15" eb="17">
      <t>モクテキ</t>
    </rPh>
    <rPh sb="17" eb="18">
      <t>ベツ</t>
    </rPh>
    <rPh sb="19" eb="21">
      <t>メイサイ</t>
    </rPh>
    <phoneticPr fontId="33"/>
  </si>
  <si>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</si>
  <si>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</si>
  <si>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</si>
  <si>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</si>
  <si>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</si>
  <si>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</si>
  <si>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その他の業務費用</t>
    <rPh sb="2" eb="3">
      <t>タ</t>
    </rPh>
    <rPh sb="4" eb="6">
      <t>ギョウム</t>
    </rPh>
    <rPh sb="6" eb="8">
      <t>ヒヨウ</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</si>
  <si>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33"/>
  </si>
  <si>
    <t>（１）資金の明細</t>
    <rPh sb="3" eb="5">
      <t>シキン</t>
    </rPh>
    <rPh sb="6" eb="8">
      <t>メイサイ</t>
    </rPh>
    <phoneticPr fontId="33"/>
  </si>
  <si>
    <t>現金</t>
    <rPh sb="0" eb="2">
      <t>ゲンキン</t>
    </rPh>
    <phoneticPr fontId="4"/>
  </si>
  <si>
    <t>要求払預金</t>
    <rPh sb="0" eb="2">
      <t>ヨウキュウ</t>
    </rPh>
    <rPh sb="2" eb="3">
      <t>ハラ</t>
    </rPh>
    <rPh sb="3" eb="5">
      <t>ヨキン</t>
    </rPh>
    <phoneticPr fontId="4"/>
  </si>
  <si>
    <t>普通預金・当座預金のこと</t>
    <rPh sb="0" eb="2">
      <t>フツウ</t>
    </rPh>
    <rPh sb="2" eb="4">
      <t>ヨキン</t>
    </rPh>
    <rPh sb="5" eb="7">
      <t>トウザ</t>
    </rPh>
    <rPh sb="7" eb="9">
      <t>ヨキン</t>
    </rPh>
    <phoneticPr fontId="4"/>
  </si>
  <si>
    <t>定期預金、短期国債など</t>
    <rPh sb="0" eb="2">
      <t>テイキ</t>
    </rPh>
    <rPh sb="2" eb="4">
      <t>ヨキン</t>
    </rPh>
    <rPh sb="5" eb="7">
      <t>タンキ</t>
    </rPh>
    <rPh sb="7" eb="9">
      <t>コクサイ</t>
    </rPh>
    <phoneticPr fontId="4"/>
  </si>
  <si>
    <t>NW税収等</t>
    <rPh sb="2" eb="4">
      <t>ゼイシュウ</t>
    </rPh>
    <rPh sb="4" eb="5">
      <t>ナド</t>
    </rPh>
    <phoneticPr fontId="1"/>
  </si>
  <si>
    <t>CF地方債償還支出</t>
    <rPh sb="2" eb="4">
      <t>チホウ</t>
    </rPh>
    <rPh sb="4" eb="5">
      <t>サイ</t>
    </rPh>
    <rPh sb="5" eb="7">
      <t>ショウカン</t>
    </rPh>
    <rPh sb="7" eb="9">
      <t>シシュツ</t>
    </rPh>
    <phoneticPr fontId="1"/>
  </si>
  <si>
    <t>CFその他支出（財源）</t>
    <rPh sb="4" eb="5">
      <t>ホカ</t>
    </rPh>
    <rPh sb="5" eb="7">
      <t>シシュツ</t>
    </rPh>
    <rPh sb="8" eb="10">
      <t>ザイゲン</t>
    </rPh>
    <phoneticPr fontId="1"/>
  </si>
  <si>
    <t>CF貸付金・基金等収入</t>
    <rPh sb="2" eb="4">
      <t>カシツケ</t>
    </rPh>
    <rPh sb="4" eb="5">
      <t>キン</t>
    </rPh>
    <rPh sb="6" eb="8">
      <t>キキン</t>
    </rPh>
    <rPh sb="8" eb="9">
      <t>ナド</t>
    </rPh>
    <rPh sb="9" eb="11">
      <t>シュウニュウ</t>
    </rPh>
    <phoneticPr fontId="1"/>
  </si>
  <si>
    <t>CF収支差額</t>
    <rPh sb="2" eb="4">
      <t>シュウシ</t>
    </rPh>
    <rPh sb="4" eb="6">
      <t>サガク</t>
    </rPh>
    <phoneticPr fontId="1"/>
  </si>
  <si>
    <t>宇和島地区広域事務組合</t>
  </si>
  <si>
    <t>愛媛県国民健康保険団体連合会ほか</t>
  </si>
  <si>
    <t>後期高齢者医療療養給付費負担金</t>
  </si>
  <si>
    <t>愛媛県後期高齢者医療広域連合</t>
  </si>
  <si>
    <t>病院事業会計</t>
  </si>
  <si>
    <t>愛南町生活バス路線維持対策費補助金</t>
  </si>
  <si>
    <t>短期投資</t>
    <rPh sb="0" eb="2">
      <t>タンキ</t>
    </rPh>
    <rPh sb="2" eb="4">
      <t>トウシ</t>
    </rPh>
    <phoneticPr fontId="1"/>
  </si>
  <si>
    <t>退職手当負担金</t>
    <rPh sb="0" eb="2">
      <t>タイショク</t>
    </rPh>
    <rPh sb="2" eb="4">
      <t>テアテ</t>
    </rPh>
    <rPh sb="4" eb="7">
      <t>フタンキン</t>
    </rPh>
    <phoneticPr fontId="1"/>
  </si>
  <si>
    <t>愛媛県市町村総合事務組合</t>
    <rPh sb="0" eb="3">
      <t>エヒメケン</t>
    </rPh>
    <rPh sb="3" eb="6">
      <t>シチョウソン</t>
    </rPh>
    <rPh sb="6" eb="8">
      <t>ソウゴウ</t>
    </rPh>
    <rPh sb="8" eb="10">
      <t>ジム</t>
    </rPh>
    <rPh sb="10" eb="12">
      <t>クミアイ</t>
    </rPh>
    <phoneticPr fontId="1"/>
  </si>
  <si>
    <t>その他の補助金等s</t>
    <rPh sb="2" eb="3">
      <t>タ</t>
    </rPh>
    <rPh sb="4" eb="7">
      <t>ホジョキン</t>
    </rPh>
    <rPh sb="7" eb="8">
      <t>ナド</t>
    </rPh>
    <phoneticPr fontId="33"/>
  </si>
  <si>
    <t>-</t>
    <phoneticPr fontId="1"/>
  </si>
  <si>
    <t>森林環境譲与税基金</t>
    <rPh sb="0" eb="2">
      <t>シンリン</t>
    </rPh>
    <rPh sb="2" eb="4">
      <t>カンキョウ</t>
    </rPh>
    <rPh sb="4" eb="6">
      <t>ジョウヨ</t>
    </rPh>
    <rPh sb="6" eb="7">
      <t>ゼイ</t>
    </rPh>
    <rPh sb="7" eb="9">
      <t>キキン</t>
    </rPh>
    <phoneticPr fontId="4"/>
  </si>
  <si>
    <t>-</t>
  </si>
  <si>
    <t>鳥獣被害防止総合対策事業費補助金</t>
  </si>
  <si>
    <t>中山間地域等直接支払交付金　</t>
  </si>
  <si>
    <t>全国漁業信用基金協会</t>
    <rPh sb="0" eb="2">
      <t>ゼンコク</t>
    </rPh>
    <rPh sb="2" eb="4">
      <t>ギョギョウ</t>
    </rPh>
    <rPh sb="4" eb="6">
      <t>シンヨウ</t>
    </rPh>
    <rPh sb="6" eb="8">
      <t>キキン</t>
    </rPh>
    <rPh sb="8" eb="10">
      <t>キョウカイ</t>
    </rPh>
    <phoneticPr fontId="4"/>
  </si>
  <si>
    <t>県営港湾整備事業負担金</t>
  </si>
  <si>
    <t>愛媛県</t>
  </si>
  <si>
    <t>県営土地改良事業負担金</t>
  </si>
  <si>
    <t>臨時的
補助金</t>
    <rPh sb="0" eb="2">
      <t>リンジ</t>
    </rPh>
    <rPh sb="2" eb="3">
      <t>テキ</t>
    </rPh>
    <rPh sb="4" eb="7">
      <t>ホジョキン</t>
    </rPh>
    <phoneticPr fontId="33"/>
  </si>
  <si>
    <t>CF人件費支出（賞引・退引）</t>
    <rPh sb="2" eb="5">
      <t>ジンケンヒ</t>
    </rPh>
    <rPh sb="5" eb="7">
      <t>シシュツ</t>
    </rPh>
    <rPh sb="8" eb="9">
      <t>ショウ</t>
    </rPh>
    <rPh sb="9" eb="10">
      <t>イン</t>
    </rPh>
    <rPh sb="11" eb="12">
      <t>タイ</t>
    </rPh>
    <rPh sb="12" eb="13">
      <t>イン</t>
    </rPh>
    <phoneticPr fontId="7"/>
  </si>
  <si>
    <t>-</t>
    <phoneticPr fontId="1"/>
  </si>
  <si>
    <r>
      <t>(一財)愛媛県廃棄物処理センター</t>
    </r>
    <r>
      <rPr>
        <vertAlign val="superscript"/>
        <sz val="10"/>
        <rFont val="ＭＳ Ｐゴシック"/>
        <family val="3"/>
        <charset val="128"/>
      </rPr>
      <t>　（注2）</t>
    </r>
    <rPh sb="0" eb="4">
      <t>イチザイ</t>
    </rPh>
    <rPh sb="4" eb="7">
      <t>エヒメケン</t>
    </rPh>
    <rPh sb="7" eb="10">
      <t>ハイキブツ</t>
    </rPh>
    <rPh sb="10" eb="12">
      <t>ショリ</t>
    </rPh>
    <phoneticPr fontId="4"/>
  </si>
  <si>
    <t>介護・訓練等サービス給付費</t>
  </si>
  <si>
    <t>住民</t>
    <rPh sb="0" eb="2">
      <t>ジュウミン</t>
    </rPh>
    <phoneticPr fontId="4"/>
  </si>
  <si>
    <t>住民税非課税世帯等に対する臨時特別給付金</t>
    <rPh sb="0" eb="3">
      <t>ジュウミンゼイ</t>
    </rPh>
    <rPh sb="3" eb="6">
      <t>ヒカゼイ</t>
    </rPh>
    <rPh sb="6" eb="8">
      <t>セタイ</t>
    </rPh>
    <rPh sb="8" eb="9">
      <t>トウ</t>
    </rPh>
    <rPh sb="10" eb="11">
      <t>タイ</t>
    </rPh>
    <rPh sb="13" eb="15">
      <t>リンジ</t>
    </rPh>
    <rPh sb="15" eb="17">
      <t>トクベツ</t>
    </rPh>
    <rPh sb="17" eb="20">
      <t>キュウフキン</t>
    </rPh>
    <phoneticPr fontId="4"/>
  </si>
  <si>
    <t>その他</t>
    <rPh sb="2" eb="3">
      <t>ホカ</t>
    </rPh>
    <phoneticPr fontId="1"/>
  </si>
  <si>
    <t>未払金返済</t>
    <rPh sb="0" eb="3">
      <t>ミハライキン</t>
    </rPh>
    <rPh sb="3" eb="5">
      <t>ヘンサイ</t>
    </rPh>
    <phoneticPr fontId="13"/>
  </si>
  <si>
    <t>（令和　５年　３月３１日現在）</t>
    <rPh sb="1" eb="3">
      <t>レイワ</t>
    </rPh>
    <phoneticPr fontId="1"/>
  </si>
  <si>
    <t>自　令和　４年　４月　１日</t>
    <rPh sb="2" eb="4">
      <t>レイワ</t>
    </rPh>
    <phoneticPr fontId="1"/>
  </si>
  <si>
    <t>至　令和　５年　３月３１日</t>
    <rPh sb="2" eb="4">
      <t>レイワ</t>
    </rPh>
    <phoneticPr fontId="1"/>
  </si>
  <si>
    <t>自　　令和　４年　４月　１日</t>
    <rPh sb="3" eb="5">
      <t>レイワ</t>
    </rPh>
    <phoneticPr fontId="1"/>
  </si>
  <si>
    <t>至　　令和　５年　３月３１日</t>
    <rPh sb="3" eb="5">
      <t>レイワ</t>
    </rPh>
    <phoneticPr fontId="1"/>
  </si>
  <si>
    <t>至　　令和　５年　３月３１日</t>
    <rPh sb="3" eb="5">
      <t>レイワ</t>
    </rPh>
    <rPh sb="7" eb="8">
      <t>ネン</t>
    </rPh>
    <phoneticPr fontId="1"/>
  </si>
  <si>
    <t>-</t>
    <phoneticPr fontId="1"/>
  </si>
  <si>
    <r>
      <t>サンパール観光(株)　</t>
    </r>
    <r>
      <rPr>
        <vertAlign val="superscript"/>
        <sz val="10"/>
        <rFont val="ＭＳ Ｐゴシック"/>
        <family val="3"/>
        <charset val="128"/>
      </rPr>
      <t>（注2）</t>
    </r>
    <rPh sb="5" eb="7">
      <t>カンコウ</t>
    </rPh>
    <rPh sb="7" eb="10">
      <t>カブ</t>
    </rPh>
    <phoneticPr fontId="4"/>
  </si>
  <si>
    <t>（注1）　南レク(株)の「出資割合（F)」は、株式数により算出しています。</t>
    <rPh sb="1" eb="2">
      <t>チュウ</t>
    </rPh>
    <rPh sb="5" eb="6">
      <t>ミナミ</t>
    </rPh>
    <rPh sb="8" eb="11">
      <t>カブ</t>
    </rPh>
    <rPh sb="13" eb="15">
      <t>シュッシ</t>
    </rPh>
    <rPh sb="15" eb="17">
      <t>ワリアイ</t>
    </rPh>
    <rPh sb="23" eb="25">
      <t>カブシキ</t>
    </rPh>
    <rPh sb="25" eb="26">
      <t>スウ</t>
    </rPh>
    <rPh sb="29" eb="31">
      <t>サンシュツ</t>
    </rPh>
    <phoneticPr fontId="4"/>
  </si>
  <si>
    <t>（注2）　サンパール観光(株)及び(一財)愛媛県廃棄物処理センターは、廃業又は清算結了となりました。</t>
    <rPh sb="1" eb="2">
      <t>チュウ</t>
    </rPh>
    <rPh sb="10" eb="12">
      <t>カンコウ</t>
    </rPh>
    <rPh sb="12" eb="15">
      <t>カブ</t>
    </rPh>
    <rPh sb="15" eb="16">
      <t>オヨ</t>
    </rPh>
    <rPh sb="17" eb="21">
      <t>イチザイ</t>
    </rPh>
    <rPh sb="35" eb="37">
      <t>ハイギョウ</t>
    </rPh>
    <rPh sb="37" eb="38">
      <t>マタ</t>
    </rPh>
    <rPh sb="39" eb="43">
      <t>セイサンケツリョウ</t>
    </rPh>
    <phoneticPr fontId="4"/>
  </si>
  <si>
    <t>県営砂防事業負担金</t>
  </si>
  <si>
    <t>児童福祉サービス給付費</t>
  </si>
  <si>
    <t>愛媛県国民健康保険団体連合会</t>
  </si>
  <si>
    <t>農業協議会</t>
    <rPh sb="0" eb="2">
      <t>ノウギョウ</t>
    </rPh>
    <rPh sb="2" eb="5">
      <t>キョウギカイ</t>
    </rPh>
    <phoneticPr fontId="4"/>
  </si>
  <si>
    <t>集落(各地域)</t>
    <rPh sb="0" eb="2">
      <t>シュウラク</t>
    </rPh>
    <rPh sb="3" eb="6">
      <t>カクチイキ</t>
    </rPh>
    <phoneticPr fontId="4"/>
  </si>
  <si>
    <t>寄附金</t>
    <rPh sb="0" eb="3">
      <t>キフキン</t>
    </rPh>
    <phoneticPr fontId="1"/>
  </si>
  <si>
    <t>（単位：千円）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</si>
</sst>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0%"/>
  </numFmts>
  <fonts count="48">
    <font>
      <sz val="10"/>
      <color theme="1"/>
      <name val="ＭＳ Ｐゴシック"/>
      <family val="2"/>
      <charset val="128"/>
    </font>
    <font>
      <sz val="6"/>
      <name val="ＭＳ Ｐゴシック"/>
      <family val="2"/>
      <charset val="128"/>
    </font>
    <font>
      <sz val="11"/>
      <name val="ＭＳ Ｐゴシック"/>
      <family val="3"/>
      <charset val="128"/>
    </font>
    <font>
      <sz val="9"/>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2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
      <name val="ＭＳ Ｐゴシック"/>
      <family val="3"/>
      <charset val="128"/>
    </font>
    <font>
      <sz val="6"/>
      <name val="游ゴシック"/>
      <family val="2"/>
      <charset val="128"/>
      <scheme val="minor"/>
    </font>
    <font>
      <sz val="9"/>
      <color theme="1"/>
      <name val="ＭＳ Ｐゴシック"/>
      <family val="3"/>
      <charset val="128"/>
    </font>
    <font>
      <vertAlign val="superscript"/>
      <sz val="10"/>
      <name val="ＭＳ Ｐゴシック"/>
      <family val="3"/>
      <charset val="128"/>
    </font>
    <font>
      <sz val="8"/>
      <color theme="1"/>
      <name val="游ゴシック"/>
      <family val="2"/>
      <charset val="128"/>
      <scheme val="minor"/>
    </font>
    <font>
      <b/>
      <sz val="10"/>
      <color indexed="12"/>
      <name val="ＭＳ 明朝"/>
      <family val="1"/>
      <charset val="128"/>
    </font>
    <font>
      <sz val="14"/>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5"/>
      <name val="ＭＳ Ｐゴシック"/>
      <family val="3"/>
      <charset val="128"/>
    </font>
    <font>
      <sz val="5"/>
      <color theme="1"/>
      <name val="ＭＳ Ｐゴシック"/>
      <family val="3"/>
      <charset val="128"/>
    </font>
    <font>
      <sz val="8"/>
      <color theme="1"/>
      <name val="ＭＳ Ｐゴシック"/>
      <family val="3"/>
      <charset val="128"/>
    </font>
    <font>
      <sz val="7"/>
      <color theme="1"/>
      <name val="ＭＳ Ｐゴシック"/>
      <family val="3"/>
      <charset val="128"/>
    </font>
    <font>
      <sz val="9"/>
      <color indexed="81"/>
      <name val="MS P ゴシック"/>
      <family val="3"/>
      <charset val="128"/>
    </font>
    <font>
      <sz val="10"/>
      <color theme="1"/>
      <name val="ＭＳ Ｐゴシック"/>
      <family val="2"/>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left style="thin">
        <color indexed="64"/>
      </left>
      <right style="thin">
        <color indexed="64"/>
      </right>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xf numFmtId="9" fontId="47" fillId="0" borderId="0" applyFont="0" applyFill="0" applyBorder="0" applyAlignment="0" applyProtection="0">
      <alignment vertical="center"/>
    </xf>
  </cellStyleXfs>
  <cellXfs count="569">
    <xf numFmtId="0" fontId="0" fillId="0" borderId="0" xfId="0">
      <alignment vertical="center"/>
    </xf>
    <xf numFmtId="0" fontId="5" fillId="0" borderId="0" xfId="1" applyFont="1">
      <alignment vertical="center"/>
    </xf>
    <xf numFmtId="0" fontId="10" fillId="0" borderId="0" xfId="1" applyFont="1" applyAlignment="1"/>
    <xf numFmtId="0" fontId="6" fillId="0" borderId="0" xfId="1" applyFont="1">
      <alignment vertical="center"/>
    </xf>
    <xf numFmtId="0" fontId="2" fillId="0" borderId="0" xfId="1">
      <alignment vertical="center"/>
    </xf>
    <xf numFmtId="176" fontId="6" fillId="0" borderId="0" xfId="1" applyNumberFormat="1" applyFont="1">
      <alignment vertical="center"/>
    </xf>
    <xf numFmtId="0" fontId="5" fillId="0" borderId="0" xfId="1" applyFont="1" applyAlignment="1">
      <alignment horizontal="center" vertical="center"/>
    </xf>
    <xf numFmtId="176" fontId="2" fillId="2" borderId="7" xfId="1" applyNumberFormat="1" applyFill="1" applyBorder="1" applyAlignment="1">
      <alignment horizontal="center" vertical="center"/>
    </xf>
    <xf numFmtId="176" fontId="2" fillId="2" borderId="8" xfId="1" applyNumberFormat="1" applyFill="1" applyBorder="1">
      <alignment vertical="center"/>
    </xf>
    <xf numFmtId="176" fontId="2" fillId="2" borderId="0" xfId="1" applyNumberFormat="1" applyFill="1">
      <alignment vertical="center"/>
    </xf>
    <xf numFmtId="176" fontId="2" fillId="2" borderId="0" xfId="2" applyNumberFormat="1" applyFont="1" applyFill="1" applyBorder="1" applyAlignment="1">
      <alignment vertical="center"/>
    </xf>
    <xf numFmtId="176" fontId="2" fillId="2" borderId="0" xfId="3" applyNumberFormat="1" applyFill="1">
      <alignment vertical="center"/>
    </xf>
    <xf numFmtId="176" fontId="2" fillId="0" borderId="0" xfId="1" applyNumberFormat="1">
      <alignment vertical="center"/>
    </xf>
    <xf numFmtId="176" fontId="2" fillId="2" borderId="8" xfId="2" applyNumberFormat="1" applyFont="1" applyFill="1" applyBorder="1" applyAlignment="1">
      <alignment vertical="center"/>
    </xf>
    <xf numFmtId="176" fontId="12" fillId="2" borderId="0" xfId="2" applyNumberFormat="1" applyFont="1" applyFill="1" applyBorder="1" applyAlignment="1">
      <alignment vertical="center"/>
    </xf>
    <xf numFmtId="176" fontId="13" fillId="2" borderId="0" xfId="2" applyNumberFormat="1" applyFont="1" applyFill="1" applyBorder="1" applyAlignment="1">
      <alignment vertical="center"/>
    </xf>
    <xf numFmtId="176" fontId="13" fillId="2" borderId="0" xfId="1" applyNumberFormat="1" applyFont="1" applyFill="1">
      <alignment vertical="center"/>
    </xf>
    <xf numFmtId="176" fontId="15" fillId="2" borderId="0" xfId="2" applyNumberFormat="1" applyFont="1" applyFill="1" applyBorder="1" applyAlignment="1">
      <alignment vertical="center"/>
    </xf>
    <xf numFmtId="176" fontId="15" fillId="2" borderId="0" xfId="1" applyNumberFormat="1" applyFont="1" applyFill="1">
      <alignment vertical="center"/>
    </xf>
    <xf numFmtId="176" fontId="16" fillId="2" borderId="0" xfId="2" applyNumberFormat="1" applyFont="1" applyFill="1" applyBorder="1" applyAlignment="1">
      <alignment vertical="center"/>
    </xf>
    <xf numFmtId="176" fontId="16" fillId="2" borderId="0" xfId="1" applyNumberFormat="1" applyFont="1" applyFill="1">
      <alignment vertical="center"/>
    </xf>
    <xf numFmtId="176" fontId="5" fillId="0" borderId="0" xfId="1" applyNumberFormat="1" applyFont="1">
      <alignment vertical="center"/>
    </xf>
    <xf numFmtId="176" fontId="5" fillId="0" borderId="0" xfId="1" applyNumberFormat="1" applyFont="1" applyAlignment="1">
      <alignment horizontal="center" vertical="center"/>
    </xf>
    <xf numFmtId="0" fontId="7" fillId="0" borderId="0" xfId="1" applyFont="1" applyAlignment="1"/>
    <xf numFmtId="0" fontId="2" fillId="0" borderId="0" xfId="1" applyAlignment="1"/>
    <xf numFmtId="176" fontId="7" fillId="0" borderId="0" xfId="1" applyNumberFormat="1" applyFont="1" applyAlignment="1"/>
    <xf numFmtId="176" fontId="2" fillId="0" borderId="0" xfId="1" applyNumberFormat="1" applyAlignment="1">
      <alignment horizontal="right"/>
    </xf>
    <xf numFmtId="38" fontId="6" fillId="0" borderId="8" xfId="2" applyFont="1" applyFill="1" applyBorder="1" applyAlignment="1">
      <alignment vertical="center"/>
    </xf>
    <xf numFmtId="176" fontId="6" fillId="0" borderId="0" xfId="2" applyNumberFormat="1" applyFont="1" applyFill="1" applyBorder="1" applyAlignment="1">
      <alignment vertical="center"/>
    </xf>
    <xf numFmtId="176" fontId="6" fillId="2" borderId="0" xfId="2" applyNumberFormat="1" applyFont="1" applyFill="1" applyBorder="1" applyAlignment="1">
      <alignment vertical="center"/>
    </xf>
    <xf numFmtId="176" fontId="5" fillId="2" borderId="0" xfId="1" applyNumberFormat="1" applyFont="1" applyFill="1">
      <alignment vertical="center"/>
    </xf>
    <xf numFmtId="176" fontId="20" fillId="0" borderId="0" xfId="1" applyNumberFormat="1" applyFont="1">
      <alignment vertical="center"/>
    </xf>
    <xf numFmtId="176" fontId="20" fillId="2" borderId="0" xfId="2" applyNumberFormat="1" applyFont="1" applyFill="1" applyBorder="1" applyAlignment="1">
      <alignment vertical="center"/>
    </xf>
    <xf numFmtId="176" fontId="20" fillId="0" borderId="0" xfId="2" applyNumberFormat="1" applyFont="1" applyFill="1" applyBorder="1" applyAlignment="1">
      <alignment vertical="center"/>
    </xf>
    <xf numFmtId="176" fontId="21" fillId="0" borderId="0" xfId="1" applyNumberFormat="1" applyFont="1">
      <alignment vertical="center"/>
    </xf>
    <xf numFmtId="38" fontId="6" fillId="0" borderId="11" xfId="2" applyFont="1" applyFill="1" applyBorder="1" applyAlignment="1">
      <alignment vertical="center"/>
    </xf>
    <xf numFmtId="176" fontId="6" fillId="0" borderId="12" xfId="2" applyNumberFormat="1" applyFont="1" applyFill="1" applyBorder="1" applyAlignment="1">
      <alignment vertical="center"/>
    </xf>
    <xf numFmtId="176" fontId="6" fillId="2" borderId="12" xfId="2" applyNumberFormat="1" applyFont="1" applyFill="1" applyBorder="1" applyAlignment="1">
      <alignment vertical="center"/>
    </xf>
    <xf numFmtId="176" fontId="5" fillId="2" borderId="12" xfId="1" applyNumberFormat="1" applyFont="1" applyFill="1" applyBorder="1">
      <alignment vertical="center"/>
    </xf>
    <xf numFmtId="38" fontId="20" fillId="0" borderId="5" xfId="2" applyFont="1" applyFill="1" applyBorder="1" applyAlignment="1">
      <alignment vertical="center"/>
    </xf>
    <xf numFmtId="176" fontId="6" fillId="0" borderId="6" xfId="2" applyNumberFormat="1" applyFont="1" applyFill="1" applyBorder="1" applyAlignment="1">
      <alignment vertical="center"/>
    </xf>
    <xf numFmtId="176" fontId="21" fillId="0" borderId="6" xfId="1" applyNumberFormat="1" applyFont="1" applyBorder="1">
      <alignment vertical="center"/>
    </xf>
    <xf numFmtId="38" fontId="6" fillId="0" borderId="28" xfId="2" applyFont="1" applyFill="1" applyBorder="1" applyAlignment="1">
      <alignment vertical="center"/>
    </xf>
    <xf numFmtId="176" fontId="6" fillId="0" borderId="28" xfId="2" applyNumberFormat="1" applyFont="1" applyFill="1" applyBorder="1" applyAlignment="1">
      <alignment vertical="center"/>
    </xf>
    <xf numFmtId="176" fontId="22" fillId="0" borderId="28" xfId="2" applyNumberFormat="1" applyFont="1" applyFill="1" applyBorder="1" applyAlignment="1">
      <alignment vertical="center"/>
    </xf>
    <xf numFmtId="176" fontId="21" fillId="0" borderId="28" xfId="1" applyNumberFormat="1" applyFont="1" applyBorder="1">
      <alignment vertical="center"/>
    </xf>
    <xf numFmtId="38" fontId="6" fillId="0" borderId="0" xfId="2" applyFont="1" applyFill="1" applyBorder="1" applyAlignment="1">
      <alignment vertical="center"/>
    </xf>
    <xf numFmtId="176" fontId="22" fillId="0" borderId="0" xfId="2" applyNumberFormat="1" applyFont="1" applyFill="1" applyBorder="1" applyAlignment="1">
      <alignment vertical="center"/>
    </xf>
    <xf numFmtId="0" fontId="7" fillId="0" borderId="0" xfId="1" applyFont="1" applyAlignment="1">
      <alignment horizontal="center"/>
    </xf>
    <xf numFmtId="176" fontId="2" fillId="0" borderId="0" xfId="1" applyNumberFormat="1" applyAlignment="1"/>
    <xf numFmtId="176" fontId="26" fillId="0" borderId="0" xfId="1" applyNumberFormat="1" applyFont="1" applyAlignment="1">
      <alignment horizontal="right"/>
    </xf>
    <xf numFmtId="176" fontId="5" fillId="2" borderId="28" xfId="1" applyNumberFormat="1" applyFont="1" applyFill="1" applyBorder="1">
      <alignment vertical="center"/>
    </xf>
    <xf numFmtId="176" fontId="5" fillId="2" borderId="32" xfId="1" applyNumberFormat="1" applyFont="1" applyFill="1" applyBorder="1">
      <alignment vertical="center"/>
    </xf>
    <xf numFmtId="176" fontId="27" fillId="2" borderId="34" xfId="1" applyNumberFormat="1" applyFont="1" applyFill="1" applyBorder="1" applyAlignment="1">
      <alignment horizontal="center" vertical="center" wrapText="1"/>
    </xf>
    <xf numFmtId="176" fontId="27" fillId="2" borderId="35" xfId="1" applyNumberFormat="1" applyFont="1" applyFill="1" applyBorder="1" applyAlignment="1">
      <alignment horizontal="center" vertical="center" wrapText="1"/>
    </xf>
    <xf numFmtId="176" fontId="28" fillId="0" borderId="36" xfId="2" applyNumberFormat="1" applyFont="1" applyFill="1" applyBorder="1" applyAlignment="1">
      <alignment vertical="center"/>
    </xf>
    <xf numFmtId="176" fontId="25" fillId="0" borderId="37" xfId="2" applyNumberFormat="1" applyFont="1" applyFill="1" applyBorder="1" applyAlignment="1">
      <alignment vertical="center"/>
    </xf>
    <xf numFmtId="176" fontId="29" fillId="0" borderId="37" xfId="2" applyNumberFormat="1" applyFont="1" applyFill="1" applyBorder="1" applyAlignment="1">
      <alignment vertical="center"/>
    </xf>
    <xf numFmtId="176" fontId="29" fillId="0" borderId="37" xfId="1" applyNumberFormat="1" applyFont="1" applyBorder="1">
      <alignment vertical="center"/>
    </xf>
    <xf numFmtId="176" fontId="25" fillId="0" borderId="8" xfId="2" applyNumberFormat="1" applyFont="1" applyFill="1" applyBorder="1" applyAlignment="1">
      <alignment vertical="center"/>
    </xf>
    <xf numFmtId="176" fontId="25" fillId="0" borderId="0" xfId="2" applyNumberFormat="1" applyFont="1" applyFill="1" applyBorder="1" applyAlignment="1">
      <alignment vertical="center"/>
    </xf>
    <xf numFmtId="176" fontId="29" fillId="0" borderId="0" xfId="2" applyNumberFormat="1" applyFont="1" applyFill="1" applyBorder="1" applyAlignment="1">
      <alignment vertical="center"/>
    </xf>
    <xf numFmtId="176" fontId="29" fillId="0" borderId="0" xfId="1" applyNumberFormat="1" applyFont="1">
      <alignment vertical="center"/>
    </xf>
    <xf numFmtId="176" fontId="25" fillId="0" borderId="8" xfId="1" applyNumberFormat="1" applyFont="1" applyBorder="1">
      <alignment vertical="center"/>
    </xf>
    <xf numFmtId="176" fontId="25" fillId="0" borderId="0" xfId="1" applyNumberFormat="1" applyFont="1">
      <alignment vertical="center"/>
    </xf>
    <xf numFmtId="176" fontId="25" fillId="0" borderId="8" xfId="4" applyNumberFormat="1" applyFont="1" applyBorder="1" applyAlignment="1">
      <alignment horizontal="left" vertical="center"/>
    </xf>
    <xf numFmtId="176" fontId="25" fillId="0" borderId="0" xfId="4" applyNumberFormat="1" applyFont="1" applyAlignment="1">
      <alignment horizontal="left" vertical="center"/>
    </xf>
    <xf numFmtId="176" fontId="25" fillId="0" borderId="15" xfId="2" applyNumberFormat="1" applyFont="1" applyFill="1" applyBorder="1" applyAlignment="1">
      <alignment vertical="center"/>
    </xf>
    <xf numFmtId="176" fontId="25" fillId="0" borderId="2" xfId="4" applyNumberFormat="1" applyFont="1" applyBorder="1">
      <alignment vertical="center"/>
    </xf>
    <xf numFmtId="176" fontId="25" fillId="0" borderId="2" xfId="1" applyNumberFormat="1" applyFont="1" applyBorder="1">
      <alignment vertical="center"/>
    </xf>
    <xf numFmtId="176" fontId="25" fillId="0" borderId="11" xfId="2" applyNumberFormat="1" applyFont="1" applyFill="1" applyBorder="1" applyAlignment="1">
      <alignment vertical="center"/>
    </xf>
    <xf numFmtId="176" fontId="28" fillId="0" borderId="12" xfId="4" applyNumberFormat="1" applyFont="1" applyBorder="1">
      <alignment vertical="center"/>
    </xf>
    <xf numFmtId="176" fontId="25" fillId="0" borderId="12" xfId="4" applyNumberFormat="1" applyFont="1" applyBorder="1">
      <alignment vertical="center"/>
    </xf>
    <xf numFmtId="176" fontId="25" fillId="0" borderId="12" xfId="4" applyNumberFormat="1" applyFont="1" applyBorder="1" applyAlignment="1">
      <alignment horizontal="left" vertical="center"/>
    </xf>
    <xf numFmtId="176" fontId="25" fillId="0" borderId="12" xfId="1" applyNumberFormat="1" applyFont="1" applyBorder="1">
      <alignment vertical="center"/>
    </xf>
    <xf numFmtId="176" fontId="25" fillId="0" borderId="0" xfId="4" applyNumberFormat="1" applyFont="1">
      <alignment vertical="center"/>
    </xf>
    <xf numFmtId="176" fontId="25" fillId="0" borderId="0" xfId="3" applyNumberFormat="1" applyFont="1">
      <alignment vertical="center"/>
    </xf>
    <xf numFmtId="176" fontId="29" fillId="0" borderId="0" xfId="4" applyNumberFormat="1" applyFont="1" applyAlignment="1">
      <alignment horizontal="left" vertical="center"/>
    </xf>
    <xf numFmtId="176" fontId="29" fillId="0" borderId="0" xfId="4" applyNumberFormat="1" applyFont="1">
      <alignment vertical="center"/>
    </xf>
    <xf numFmtId="176" fontId="29" fillId="0" borderId="2" xfId="4" applyNumberFormat="1" applyFont="1" applyBorder="1">
      <alignment vertical="center"/>
    </xf>
    <xf numFmtId="176" fontId="29" fillId="0" borderId="2" xfId="4" applyNumberFormat="1" applyFont="1" applyBorder="1" applyAlignment="1">
      <alignment horizontal="left" vertical="center"/>
    </xf>
    <xf numFmtId="176" fontId="29" fillId="0" borderId="2" xfId="1" applyNumberFormat="1" applyFont="1" applyBorder="1">
      <alignment vertical="center"/>
    </xf>
    <xf numFmtId="176" fontId="25" fillId="0" borderId="48" xfId="2" applyNumberFormat="1" applyFont="1" applyFill="1" applyBorder="1" applyAlignment="1">
      <alignment vertical="center"/>
    </xf>
    <xf numFmtId="176" fontId="28" fillId="0" borderId="49" xfId="4" applyNumberFormat="1" applyFont="1" applyBorder="1">
      <alignment vertical="center"/>
    </xf>
    <xf numFmtId="176" fontId="29" fillId="0" borderId="49" xfId="4" applyNumberFormat="1" applyFont="1" applyBorder="1">
      <alignment vertical="center"/>
    </xf>
    <xf numFmtId="176" fontId="29" fillId="0" borderId="49" xfId="4" applyNumberFormat="1" applyFont="1" applyBorder="1" applyAlignment="1">
      <alignment horizontal="left" vertical="center"/>
    </xf>
    <xf numFmtId="176" fontId="30" fillId="0" borderId="49" xfId="4" applyNumberFormat="1" applyFont="1" applyBorder="1" applyAlignment="1">
      <alignment horizontal="left" vertical="center"/>
    </xf>
    <xf numFmtId="176" fontId="29" fillId="0" borderId="49" xfId="1" applyNumberFormat="1" applyFont="1" applyBorder="1">
      <alignment vertical="center"/>
    </xf>
    <xf numFmtId="176" fontId="28" fillId="0" borderId="18" xfId="2" applyNumberFormat="1" applyFont="1" applyFill="1" applyBorder="1" applyAlignment="1">
      <alignment vertical="center"/>
    </xf>
    <xf numFmtId="176" fontId="25" fillId="0" borderId="19" xfId="4" applyNumberFormat="1" applyFont="1" applyBorder="1">
      <alignment vertical="center"/>
    </xf>
    <xf numFmtId="176" fontId="29" fillId="0" borderId="19" xfId="4" applyNumberFormat="1" applyFont="1" applyBorder="1">
      <alignment vertical="center"/>
    </xf>
    <xf numFmtId="176" fontId="29" fillId="0" borderId="19" xfId="4" applyNumberFormat="1" applyFont="1" applyBorder="1" applyAlignment="1">
      <alignment horizontal="left" vertical="center"/>
    </xf>
    <xf numFmtId="176" fontId="29" fillId="0" borderId="19" xfId="1" applyNumberFormat="1" applyFont="1" applyBorder="1">
      <alignment vertical="center"/>
    </xf>
    <xf numFmtId="176" fontId="31" fillId="0" borderId="28" xfId="1" applyNumberFormat="1" applyFont="1" applyBorder="1" applyAlignment="1">
      <alignment vertical="top" wrapText="1"/>
    </xf>
    <xf numFmtId="176" fontId="31" fillId="0" borderId="28" xfId="1" applyNumberFormat="1" applyFont="1" applyBorder="1" applyAlignment="1">
      <alignment vertical="top"/>
    </xf>
    <xf numFmtId="176" fontId="31" fillId="0" borderId="0" xfId="1" applyNumberFormat="1" applyFont="1" applyAlignment="1">
      <alignment vertical="top"/>
    </xf>
    <xf numFmtId="0" fontId="9" fillId="0" borderId="0" xfId="1" applyFont="1">
      <alignment vertical="center"/>
    </xf>
    <xf numFmtId="176" fontId="2" fillId="0" borderId="0" xfId="1" applyNumberFormat="1" applyAlignment="1">
      <alignment horizontal="right" vertical="center"/>
    </xf>
    <xf numFmtId="176" fontId="6" fillId="0" borderId="29" xfId="2" applyNumberFormat="1" applyFont="1" applyFill="1" applyBorder="1" applyAlignment="1">
      <alignment vertical="center"/>
    </xf>
    <xf numFmtId="176" fontId="6" fillId="0" borderId="28" xfId="4" applyNumberFormat="1" applyFont="1" applyBorder="1">
      <alignment vertical="center"/>
    </xf>
    <xf numFmtId="176" fontId="6" fillId="0" borderId="28" xfId="4" applyNumberFormat="1" applyFont="1" applyBorder="1" applyAlignment="1">
      <alignment horizontal="left" vertical="center"/>
    </xf>
    <xf numFmtId="176" fontId="6" fillId="0" borderId="28" xfId="1" applyNumberFormat="1" applyFont="1" applyBorder="1">
      <alignment vertical="center"/>
    </xf>
    <xf numFmtId="176" fontId="5" fillId="0" borderId="28" xfId="1" applyNumberFormat="1" applyFont="1" applyBorder="1">
      <alignment vertical="center"/>
    </xf>
    <xf numFmtId="176" fontId="5" fillId="0" borderId="30" xfId="1" applyNumberFormat="1" applyFont="1" applyBorder="1">
      <alignment vertical="center"/>
    </xf>
    <xf numFmtId="176" fontId="6" fillId="0" borderId="8" xfId="2" applyNumberFormat="1" applyFont="1" applyFill="1" applyBorder="1" applyAlignment="1">
      <alignment vertical="center"/>
    </xf>
    <xf numFmtId="176" fontId="6" fillId="0" borderId="0" xfId="4" applyNumberFormat="1" applyFont="1">
      <alignment vertical="center"/>
    </xf>
    <xf numFmtId="176" fontId="6" fillId="0" borderId="0" xfId="4" applyNumberFormat="1" applyFont="1" applyAlignment="1">
      <alignment horizontal="left" vertical="center"/>
    </xf>
    <xf numFmtId="176" fontId="5" fillId="0" borderId="14" xfId="1" applyNumberFormat="1" applyFont="1" applyBorder="1">
      <alignment vertical="center"/>
    </xf>
    <xf numFmtId="176" fontId="20" fillId="0" borderId="0" xfId="4" applyNumberFormat="1" applyFont="1" applyAlignment="1">
      <alignment horizontal="left" vertical="center"/>
    </xf>
    <xf numFmtId="176" fontId="6" fillId="0" borderId="8" xfId="1" applyNumberFormat="1" applyFont="1" applyBorder="1">
      <alignment vertical="center"/>
    </xf>
    <xf numFmtId="176" fontId="6" fillId="0" borderId="8" xfId="3" applyNumberFormat="1" applyFont="1" applyBorder="1">
      <alignment vertical="center"/>
    </xf>
    <xf numFmtId="176" fontId="6" fillId="0" borderId="0" xfId="3" applyNumberFormat="1" applyFont="1">
      <alignment vertical="center"/>
    </xf>
    <xf numFmtId="176" fontId="6" fillId="0" borderId="11" xfId="1" applyNumberFormat="1" applyFont="1" applyBorder="1">
      <alignment vertical="center"/>
    </xf>
    <xf numFmtId="176" fontId="6" fillId="0" borderId="12" xfId="1" applyNumberFormat="1" applyFont="1" applyBorder="1">
      <alignment vertical="center"/>
    </xf>
    <xf numFmtId="176" fontId="6" fillId="0" borderId="12" xfId="3" applyNumberFormat="1" applyFont="1" applyBorder="1">
      <alignment vertical="center"/>
    </xf>
    <xf numFmtId="176" fontId="5" fillId="0" borderId="12" xfId="1" applyNumberFormat="1" applyFont="1" applyBorder="1">
      <alignment vertical="center"/>
    </xf>
    <xf numFmtId="176" fontId="5" fillId="0" borderId="53" xfId="1" applyNumberFormat="1" applyFont="1" applyBorder="1">
      <alignment vertical="center"/>
    </xf>
    <xf numFmtId="176" fontId="6" fillId="0" borderId="0" xfId="1" applyNumberFormat="1" applyFont="1" applyAlignment="1">
      <alignment horizontal="left" vertical="center"/>
    </xf>
    <xf numFmtId="176" fontId="6" fillId="0" borderId="12" xfId="1" applyNumberFormat="1" applyFont="1" applyBorder="1" applyAlignment="1">
      <alignment horizontal="left" vertical="center"/>
    </xf>
    <xf numFmtId="176" fontId="6" fillId="0" borderId="28" xfId="1" applyNumberFormat="1" applyFont="1" applyBorder="1" applyAlignment="1">
      <alignment horizontal="left" vertical="center"/>
    </xf>
    <xf numFmtId="176" fontId="20" fillId="0" borderId="36" xfId="1" applyNumberFormat="1" applyFont="1" applyBorder="1" applyAlignment="1">
      <alignment horizontal="left" vertical="center"/>
    </xf>
    <xf numFmtId="176" fontId="6" fillId="0" borderId="37" xfId="1" applyNumberFormat="1" applyFont="1" applyBorder="1" applyAlignment="1">
      <alignment horizontal="left" vertical="center"/>
    </xf>
    <xf numFmtId="176" fontId="20" fillId="0" borderId="15" xfId="1" applyNumberFormat="1" applyFont="1" applyBorder="1" applyAlignment="1">
      <alignment horizontal="left" vertical="center"/>
    </xf>
    <xf numFmtId="176" fontId="6" fillId="0" borderId="2" xfId="1" applyNumberFormat="1" applyFont="1" applyBorder="1" applyAlignment="1">
      <alignment horizontal="left" vertical="center"/>
    </xf>
    <xf numFmtId="176" fontId="20" fillId="0" borderId="48" xfId="1" applyNumberFormat="1" applyFont="1" applyBorder="1" applyAlignment="1">
      <alignment horizontal="left" vertical="center"/>
    </xf>
    <xf numFmtId="176" fontId="6" fillId="0" borderId="49" xfId="1" applyNumberFormat="1" applyFont="1" applyBorder="1" applyAlignment="1">
      <alignment horizontal="left" vertical="center"/>
    </xf>
    <xf numFmtId="176" fontId="20" fillId="0" borderId="5" xfId="1" applyNumberFormat="1" applyFont="1" applyBorder="1">
      <alignment vertical="center"/>
    </xf>
    <xf numFmtId="176" fontId="6" fillId="0" borderId="6" xfId="1" applyNumberFormat="1" applyFont="1" applyBorder="1">
      <alignment vertical="center"/>
    </xf>
    <xf numFmtId="176" fontId="6" fillId="0" borderId="6" xfId="3" applyNumberFormat="1" applyFont="1" applyBorder="1">
      <alignment vertical="center"/>
    </xf>
    <xf numFmtId="176" fontId="5" fillId="0" borderId="6" xfId="1" applyNumberFormat="1" applyFont="1" applyBorder="1">
      <alignment vertical="center"/>
    </xf>
    <xf numFmtId="0" fontId="6" fillId="0" borderId="0" xfId="3" applyFont="1">
      <alignment vertical="center"/>
    </xf>
    <xf numFmtId="176" fontId="6" fillId="0" borderId="26" xfId="1" applyNumberFormat="1" applyFont="1" applyBorder="1" applyAlignment="1">
      <alignment horizontal="center" vertical="center" wrapText="1"/>
    </xf>
    <xf numFmtId="176" fontId="34" fillId="0" borderId="0" xfId="1" applyNumberFormat="1" applyFont="1" applyAlignment="1">
      <alignment horizontal="left" vertical="center"/>
    </xf>
    <xf numFmtId="176" fontId="6" fillId="0" borderId="0" xfId="1" applyNumberFormat="1" applyFont="1" applyAlignment="1">
      <alignment horizontal="center" vertical="center"/>
    </xf>
    <xf numFmtId="176" fontId="8" fillId="0" borderId="2" xfId="1" applyNumberFormat="1" applyFont="1" applyBorder="1">
      <alignment vertical="center"/>
    </xf>
    <xf numFmtId="176" fontId="7" fillId="0" borderId="2" xfId="1" applyNumberFormat="1" applyFont="1" applyBorder="1">
      <alignment vertical="center"/>
    </xf>
    <xf numFmtId="176" fontId="6" fillId="0" borderId="24" xfId="1" applyNumberFormat="1" applyFont="1" applyBorder="1">
      <alignment vertical="center"/>
    </xf>
    <xf numFmtId="0" fontId="8" fillId="0" borderId="0" xfId="1" applyFont="1">
      <alignment vertical="center"/>
    </xf>
    <xf numFmtId="0" fontId="6" fillId="0" borderId="1" xfId="1" applyFont="1" applyBorder="1" applyAlignment="1">
      <alignment horizontal="center" vertical="center" wrapText="1"/>
    </xf>
    <xf numFmtId="0" fontId="6" fillId="0" borderId="0" xfId="1" applyFont="1" applyAlignment="1">
      <alignment horizontal="center" vertical="center"/>
    </xf>
    <xf numFmtId="176" fontId="6" fillId="0" borderId="1" xfId="1" applyNumberFormat="1" applyFont="1" applyBorder="1">
      <alignment vertical="center"/>
    </xf>
    <xf numFmtId="176" fontId="6" fillId="0" borderId="1" xfId="1" applyNumberFormat="1" applyFont="1" applyBorder="1" applyAlignment="1">
      <alignment horizontal="center" vertical="center"/>
    </xf>
    <xf numFmtId="176" fontId="8" fillId="0" borderId="0" xfId="1" applyNumberFormat="1" applyFont="1">
      <alignment vertical="center"/>
    </xf>
    <xf numFmtId="176" fontId="6" fillId="0" borderId="1" xfId="1" applyNumberFormat="1" applyFont="1" applyBorder="1" applyAlignment="1">
      <alignment horizontal="center" vertical="center" wrapText="1"/>
    </xf>
    <xf numFmtId="10" fontId="6" fillId="0" borderId="1" xfId="5" applyNumberFormat="1" applyFont="1" applyBorder="1">
      <alignment vertical="center"/>
    </xf>
    <xf numFmtId="10" fontId="6" fillId="0" borderId="0" xfId="5" applyNumberFormat="1" applyFont="1" applyBorder="1">
      <alignment vertical="center"/>
    </xf>
    <xf numFmtId="10" fontId="6" fillId="0" borderId="1" xfId="5" applyNumberFormat="1" applyFont="1" applyBorder="1" applyAlignment="1">
      <alignment horizontal="center" vertical="center" wrapText="1"/>
    </xf>
    <xf numFmtId="176" fontId="6" fillId="0" borderId="1" xfId="1" applyNumberFormat="1" applyFont="1" applyBorder="1" applyAlignment="1">
      <alignment vertical="center" wrapText="1"/>
    </xf>
    <xf numFmtId="0" fontId="6" fillId="0" borderId="57" xfId="1" applyFont="1" applyBorder="1">
      <alignment vertical="center"/>
    </xf>
    <xf numFmtId="0" fontId="6" fillId="0" borderId="3" xfId="1" applyFont="1" applyBorder="1">
      <alignment vertical="center"/>
    </xf>
    <xf numFmtId="176" fontId="3" fillId="0" borderId="1" xfId="1" applyNumberFormat="1" applyFont="1" applyBorder="1" applyAlignment="1">
      <alignment horizontal="left" vertical="center"/>
    </xf>
    <xf numFmtId="176" fontId="6" fillId="0" borderId="58" xfId="1" applyNumberFormat="1" applyFont="1" applyBorder="1">
      <alignment vertical="center"/>
    </xf>
    <xf numFmtId="176" fontId="3" fillId="0" borderId="1" xfId="1" applyNumberFormat="1" applyFont="1" applyBorder="1" applyAlignment="1">
      <alignment horizontal="left" vertical="center" wrapText="1"/>
    </xf>
    <xf numFmtId="176" fontId="3" fillId="0" borderId="57" xfId="1" applyNumberFormat="1" applyFont="1" applyBorder="1" applyAlignment="1">
      <alignment horizontal="center" vertical="center"/>
    </xf>
    <xf numFmtId="176" fontId="3" fillId="0" borderId="4" xfId="1" applyNumberFormat="1" applyFont="1" applyBorder="1" applyAlignment="1">
      <alignment horizontal="left" vertical="center"/>
    </xf>
    <xf numFmtId="176" fontId="6" fillId="0" borderId="4" xfId="1" applyNumberFormat="1" applyFont="1" applyBorder="1">
      <alignment vertical="center"/>
    </xf>
    <xf numFmtId="0" fontId="3" fillId="0" borderId="1" xfId="1" applyFont="1" applyBorder="1" applyAlignment="1">
      <alignment horizontal="center" vertical="center" wrapText="1"/>
    </xf>
    <xf numFmtId="176" fontId="3" fillId="0" borderId="3" xfId="1" applyNumberFormat="1" applyFont="1" applyBorder="1" applyAlignment="1">
      <alignment horizontal="left" vertical="center" wrapText="1"/>
    </xf>
    <xf numFmtId="176" fontId="3" fillId="0" borderId="1" xfId="1" applyNumberFormat="1" applyFont="1" applyBorder="1" applyAlignment="1">
      <alignment horizontal="center" vertical="center" wrapText="1"/>
    </xf>
    <xf numFmtId="176" fontId="3" fillId="0" borderId="3" xfId="1" applyNumberFormat="1" applyFont="1" applyBorder="1" applyAlignment="1">
      <alignment horizontal="center" vertical="center" wrapText="1"/>
    </xf>
    <xf numFmtId="176" fontId="3" fillId="0" borderId="1" xfId="1" applyNumberFormat="1" applyFont="1" applyBorder="1">
      <alignment vertical="center"/>
    </xf>
    <xf numFmtId="176" fontId="3" fillId="0" borderId="1" xfId="1" applyNumberFormat="1" applyFont="1" applyBorder="1" applyAlignment="1">
      <alignment horizontal="left" vertical="center" wrapText="1" indent="1"/>
    </xf>
    <xf numFmtId="176" fontId="3" fillId="0" borderId="1" xfId="1" applyNumberFormat="1" applyFont="1" applyBorder="1" applyAlignment="1">
      <alignment horizontal="center" vertical="center"/>
    </xf>
    <xf numFmtId="0" fontId="3" fillId="0" borderId="0" xfId="1" applyFont="1">
      <alignment vertical="center"/>
    </xf>
    <xf numFmtId="0" fontId="3" fillId="0" borderId="57" xfId="1" applyFont="1" applyBorder="1">
      <alignment vertical="center"/>
    </xf>
    <xf numFmtId="176" fontId="3" fillId="0" borderId="46" xfId="1" applyNumberFormat="1" applyFont="1" applyBorder="1">
      <alignment vertical="center"/>
    </xf>
    <xf numFmtId="176" fontId="3" fillId="0" borderId="46" xfId="1" applyNumberFormat="1" applyFont="1" applyBorder="1" applyAlignment="1">
      <alignment horizontal="left" vertical="center"/>
    </xf>
    <xf numFmtId="176" fontId="3" fillId="0" borderId="1" xfId="1" applyNumberFormat="1" applyFont="1" applyBorder="1" applyAlignment="1">
      <alignment horizontal="left" vertical="center" indent="1"/>
    </xf>
    <xf numFmtId="176" fontId="3" fillId="0" borderId="59" xfId="1" applyNumberFormat="1" applyFont="1" applyBorder="1" applyAlignment="1">
      <alignment horizontal="center" vertical="center"/>
    </xf>
    <xf numFmtId="176" fontId="3" fillId="0" borderId="46" xfId="1" applyNumberFormat="1" applyFont="1" applyBorder="1" applyAlignment="1">
      <alignment horizontal="left" vertical="center" indent="1"/>
    </xf>
    <xf numFmtId="176" fontId="3" fillId="0" borderId="3" xfId="1" applyNumberFormat="1" applyFont="1" applyBorder="1" applyAlignment="1">
      <alignment horizontal="center" vertical="center"/>
    </xf>
    <xf numFmtId="176" fontId="3" fillId="0" borderId="0" xfId="1" applyNumberFormat="1" applyFont="1" applyAlignment="1">
      <alignment horizontal="center" vertical="center"/>
    </xf>
    <xf numFmtId="176" fontId="3" fillId="0" borderId="0" xfId="1" applyNumberFormat="1" applyFont="1" applyAlignment="1">
      <alignment horizontal="right" vertical="center" wrapText="1"/>
    </xf>
    <xf numFmtId="0" fontId="26" fillId="0" borderId="1" xfId="6" applyFont="1" applyBorder="1" applyAlignment="1">
      <alignment horizontal="center" vertical="center"/>
    </xf>
    <xf numFmtId="0" fontId="26" fillId="0" borderId="1" xfId="6" applyFont="1" applyBorder="1" applyAlignment="1">
      <alignment horizontal="centerContinuous" vertical="center" wrapText="1"/>
    </xf>
    <xf numFmtId="176" fontId="26" fillId="0" borderId="26" xfId="6" applyNumberFormat="1" applyFont="1" applyBorder="1" applyAlignment="1">
      <alignment vertical="center"/>
    </xf>
    <xf numFmtId="176" fontId="26" fillId="0" borderId="53" xfId="6" applyNumberFormat="1" applyFont="1" applyBorder="1" applyAlignment="1">
      <alignment vertical="center"/>
    </xf>
    <xf numFmtId="176" fontId="26" fillId="0" borderId="53" xfId="6" applyNumberFormat="1" applyFont="1" applyBorder="1" applyAlignment="1">
      <alignment vertical="center" wrapText="1"/>
    </xf>
    <xf numFmtId="176" fontId="26" fillId="0" borderId="53" xfId="6" applyNumberFormat="1" applyFont="1" applyBorder="1" applyAlignment="1">
      <alignment horizontal="center" vertical="center"/>
    </xf>
    <xf numFmtId="176" fontId="26" fillId="0" borderId="57" xfId="6" applyNumberFormat="1" applyFont="1" applyBorder="1" applyAlignment="1">
      <alignment horizontal="center" vertical="center" wrapText="1"/>
    </xf>
    <xf numFmtId="176" fontId="26" fillId="0" borderId="57" xfId="6" applyNumberFormat="1" applyFont="1" applyBorder="1" applyAlignment="1">
      <alignment horizontal="center" vertical="center"/>
    </xf>
    <xf numFmtId="176" fontId="26" fillId="0" borderId="26" xfId="1" applyNumberFormat="1" applyFont="1" applyBorder="1" applyAlignment="1">
      <alignment horizontal="center" vertical="center"/>
    </xf>
    <xf numFmtId="176" fontId="2" fillId="0" borderId="1" xfId="1" applyNumberFormat="1" applyBorder="1">
      <alignment vertical="center"/>
    </xf>
    <xf numFmtId="0" fontId="38" fillId="0" borderId="0" xfId="1" applyFont="1">
      <alignment vertical="center"/>
    </xf>
    <xf numFmtId="0" fontId="20" fillId="0" borderId="0" xfId="1" applyFont="1" applyAlignment="1">
      <alignment horizontal="right" vertical="center"/>
    </xf>
    <xf numFmtId="176" fontId="20" fillId="0" borderId="0" xfId="1" applyNumberFormat="1" applyFont="1" applyAlignment="1">
      <alignment horizontal="right" vertical="center"/>
    </xf>
    <xf numFmtId="10" fontId="20" fillId="0" borderId="0" xfId="5" applyNumberFormat="1" applyFont="1" applyBorder="1">
      <alignment vertical="center"/>
    </xf>
    <xf numFmtId="0" fontId="41" fillId="0" borderId="0" xfId="1" applyFont="1" applyAlignment="1">
      <alignment horizontal="center" vertical="center"/>
    </xf>
    <xf numFmtId="176" fontId="39" fillId="0" borderId="2" xfId="1" applyNumberFormat="1" applyFont="1" applyBorder="1">
      <alignment vertical="center"/>
    </xf>
    <xf numFmtId="176" fontId="38" fillId="0" borderId="2" xfId="1" applyNumberFormat="1" applyFont="1" applyBorder="1">
      <alignment vertical="center"/>
    </xf>
    <xf numFmtId="176" fontId="38" fillId="0" borderId="0" xfId="1" applyNumberFormat="1" applyFont="1" applyAlignment="1">
      <alignment horizontal="center" vertical="center"/>
    </xf>
    <xf numFmtId="176" fontId="20" fillId="0" borderId="26" xfId="1" applyNumberFormat="1" applyFont="1" applyBorder="1" applyAlignment="1">
      <alignment horizontal="center" vertical="center" wrapText="1"/>
    </xf>
    <xf numFmtId="176" fontId="20" fillId="0" borderId="24" xfId="1" applyNumberFormat="1" applyFont="1" applyBorder="1" applyAlignment="1">
      <alignment horizontal="center" vertical="center"/>
    </xf>
    <xf numFmtId="0" fontId="6" fillId="0" borderId="2" xfId="1" applyFont="1" applyBorder="1" applyAlignment="1"/>
    <xf numFmtId="0" fontId="6" fillId="0" borderId="1" xfId="1" applyFont="1" applyBorder="1" applyAlignment="1">
      <alignment horizontal="center" vertical="center"/>
    </xf>
    <xf numFmtId="38" fontId="6" fillId="0" borderId="26" xfId="2" applyFont="1" applyFill="1" applyBorder="1" applyAlignment="1">
      <alignment vertical="center"/>
    </xf>
    <xf numFmtId="38" fontId="6" fillId="0" borderId="12" xfId="2" applyFont="1" applyFill="1" applyBorder="1" applyAlignment="1">
      <alignment vertical="center"/>
    </xf>
    <xf numFmtId="0" fontId="6" fillId="0" borderId="12" xfId="1" applyFont="1" applyBorder="1">
      <alignment vertical="center"/>
    </xf>
    <xf numFmtId="0" fontId="6" fillId="0" borderId="53" xfId="1" applyFont="1" applyBorder="1">
      <alignment vertical="center"/>
    </xf>
    <xf numFmtId="38" fontId="6" fillId="0" borderId="55" xfId="2" applyFont="1" applyFill="1" applyBorder="1" applyAlignment="1">
      <alignment vertical="center"/>
    </xf>
    <xf numFmtId="38" fontId="6" fillId="0" borderId="4" xfId="2" applyFont="1" applyFill="1" applyBorder="1" applyAlignment="1">
      <alignment vertical="center"/>
    </xf>
    <xf numFmtId="0" fontId="6" fillId="0" borderId="4" xfId="1" applyFont="1" applyBorder="1">
      <alignment vertical="center"/>
    </xf>
    <xf numFmtId="0" fontId="6" fillId="0" borderId="56" xfId="1" applyFont="1" applyBorder="1">
      <alignment vertical="center"/>
    </xf>
    <xf numFmtId="38" fontId="6" fillId="0" borderId="24" xfId="2" applyFont="1" applyFill="1" applyBorder="1" applyAlignment="1">
      <alignment vertical="center"/>
    </xf>
    <xf numFmtId="0" fontId="20" fillId="0" borderId="0" xfId="1" applyFont="1">
      <alignment vertical="center"/>
    </xf>
    <xf numFmtId="0" fontId="6" fillId="0" borderId="14" xfId="1" applyFont="1" applyBorder="1">
      <alignment vertical="center"/>
    </xf>
    <xf numFmtId="38" fontId="6" fillId="2" borderId="0" xfId="2" applyFont="1" applyFill="1" applyBorder="1" applyAlignment="1">
      <alignment vertical="center"/>
    </xf>
    <xf numFmtId="0" fontId="6" fillId="2" borderId="0" xfId="1" applyFont="1" applyFill="1">
      <alignment vertical="center"/>
    </xf>
    <xf numFmtId="0" fontId="6" fillId="2" borderId="14" xfId="1" applyFont="1" applyFill="1" applyBorder="1">
      <alignment vertical="center"/>
    </xf>
    <xf numFmtId="38" fontId="20" fillId="2" borderId="12" xfId="2" applyFont="1" applyFill="1" applyBorder="1" applyAlignment="1">
      <alignment vertical="center"/>
    </xf>
    <xf numFmtId="38" fontId="6" fillId="2" borderId="12" xfId="2" applyFont="1" applyFill="1" applyBorder="1" applyAlignment="1">
      <alignment vertical="center"/>
    </xf>
    <xf numFmtId="0" fontId="6" fillId="2" borderId="12" xfId="1" applyFont="1" applyFill="1" applyBorder="1">
      <alignment vertical="center"/>
    </xf>
    <xf numFmtId="0" fontId="6" fillId="2" borderId="53" xfId="1" applyFont="1" applyFill="1" applyBorder="1">
      <alignment vertical="center"/>
    </xf>
    <xf numFmtId="38" fontId="20" fillId="0" borderId="12" xfId="2" applyFont="1" applyFill="1" applyBorder="1" applyAlignment="1">
      <alignment vertical="center"/>
    </xf>
    <xf numFmtId="0" fontId="22" fillId="0" borderId="12" xfId="1" applyFont="1" applyBorder="1">
      <alignment vertical="center"/>
    </xf>
    <xf numFmtId="0" fontId="22" fillId="0" borderId="53" xfId="1" applyFont="1" applyBorder="1">
      <alignment vertical="center"/>
    </xf>
    <xf numFmtId="0" fontId="22" fillId="0" borderId="0" xfId="1" applyFont="1">
      <alignment vertical="center"/>
    </xf>
    <xf numFmtId="0" fontId="22" fillId="0" borderId="14" xfId="1" applyFont="1" applyBorder="1">
      <alignment vertical="center"/>
    </xf>
    <xf numFmtId="38" fontId="20" fillId="0" borderId="26" xfId="2" applyFont="1" applyFill="1" applyBorder="1" applyAlignment="1">
      <alignment vertical="center"/>
    </xf>
    <xf numFmtId="38" fontId="22" fillId="0" borderId="0" xfId="2" applyFont="1" applyFill="1" applyBorder="1" applyAlignment="1">
      <alignment vertical="center"/>
    </xf>
    <xf numFmtId="0" fontId="6" fillId="0" borderId="0" xfId="1" applyFont="1" applyAlignment="1">
      <alignment horizontal="left" vertical="center" shrinkToFit="1"/>
    </xf>
    <xf numFmtId="0" fontId="4" fillId="0" borderId="0" xfId="1" applyFont="1">
      <alignment vertical="center"/>
    </xf>
    <xf numFmtId="176" fontId="4" fillId="0" borderId="0" xfId="1" applyNumberFormat="1" applyFont="1">
      <alignment vertical="center"/>
    </xf>
    <xf numFmtId="0" fontId="20" fillId="0" borderId="2" xfId="1" applyFont="1" applyBorder="1">
      <alignment vertical="center"/>
    </xf>
    <xf numFmtId="0" fontId="43" fillId="0" borderId="0" xfId="1" applyFont="1" applyAlignment="1">
      <alignment horizontal="left" vertical="center"/>
    </xf>
    <xf numFmtId="0" fontId="43" fillId="0" borderId="0" xfId="1" applyFont="1" applyAlignment="1">
      <alignment vertical="top"/>
    </xf>
    <xf numFmtId="0" fontId="2" fillId="0" borderId="0" xfId="1" applyAlignment="1">
      <alignment horizontal="center" vertical="center"/>
    </xf>
    <xf numFmtId="38" fontId="20" fillId="0" borderId="0" xfId="2" applyFont="1" applyFill="1">
      <alignment vertical="center"/>
    </xf>
    <xf numFmtId="176" fontId="20" fillId="0" borderId="0" xfId="2" applyNumberFormat="1" applyFont="1" applyFill="1">
      <alignment vertical="center"/>
    </xf>
    <xf numFmtId="176" fontId="34" fillId="0" borderId="0" xfId="2" applyNumberFormat="1" applyFont="1" applyFill="1" applyAlignment="1">
      <alignment vertical="center" wrapText="1"/>
    </xf>
    <xf numFmtId="176" fontId="2" fillId="0" borderId="0" xfId="1" applyNumberFormat="1" applyAlignment="1">
      <alignment horizontal="center" vertical="center"/>
    </xf>
    <xf numFmtId="0" fontId="44" fillId="0" borderId="0" xfId="1" applyFont="1" applyAlignment="1">
      <alignment horizontal="left"/>
    </xf>
    <xf numFmtId="0" fontId="2" fillId="0" borderId="0" xfId="1" applyAlignment="1">
      <alignment vertical="center" wrapText="1"/>
    </xf>
    <xf numFmtId="0" fontId="2" fillId="0" borderId="0" xfId="1" applyAlignment="1">
      <alignment horizontal="left" vertical="center" wrapText="1"/>
    </xf>
    <xf numFmtId="0" fontId="34" fillId="0" borderId="0" xfId="1" applyFont="1" applyAlignment="1">
      <alignment horizontal="left" vertical="center"/>
    </xf>
    <xf numFmtId="0" fontId="44" fillId="0" borderId="0" xfId="1" applyFont="1" applyAlignment="1">
      <alignment horizontal="right" vertical="center"/>
    </xf>
    <xf numFmtId="0" fontId="20" fillId="0" borderId="0" xfId="1" applyFont="1" applyAlignment="1">
      <alignment vertical="center" wrapText="1"/>
    </xf>
    <xf numFmtId="0" fontId="34" fillId="0" borderId="2" xfId="1" applyFont="1" applyBorder="1" applyAlignment="1">
      <alignment horizontal="right" vertical="center"/>
    </xf>
    <xf numFmtId="0" fontId="34" fillId="0" borderId="1" xfId="1" applyFont="1" applyBorder="1" applyAlignment="1">
      <alignment horizontal="center" vertical="center" wrapText="1"/>
    </xf>
    <xf numFmtId="0" fontId="34" fillId="0" borderId="1" xfId="1" applyFont="1" applyBorder="1" applyAlignment="1">
      <alignment horizontal="center" vertical="center"/>
    </xf>
    <xf numFmtId="176" fontId="34" fillId="0" borderId="1" xfId="1" applyNumberFormat="1" applyFont="1" applyBorder="1" applyAlignment="1">
      <alignment horizontal="left" vertical="center" wrapText="1"/>
    </xf>
    <xf numFmtId="176" fontId="34" fillId="0" borderId="3" xfId="1" applyNumberFormat="1" applyFont="1" applyBorder="1">
      <alignment vertical="center"/>
    </xf>
    <xf numFmtId="176" fontId="34" fillId="0" borderId="42" xfId="1" applyNumberFormat="1" applyFont="1" applyBorder="1" applyAlignment="1">
      <alignment horizontal="left" vertical="center" wrapText="1"/>
    </xf>
    <xf numFmtId="176" fontId="34" fillId="0" borderId="42" xfId="1" applyNumberFormat="1" applyFont="1" applyBorder="1" applyAlignment="1">
      <alignment horizontal="center" vertical="center" wrapText="1"/>
    </xf>
    <xf numFmtId="176" fontId="34" fillId="0" borderId="69" xfId="1" applyNumberFormat="1" applyFont="1" applyBorder="1" applyAlignment="1">
      <alignment horizontal="left" vertical="center" wrapText="1"/>
    </xf>
    <xf numFmtId="176" fontId="34" fillId="0" borderId="44" xfId="1" applyNumberFormat="1" applyFont="1" applyBorder="1" applyAlignment="1">
      <alignment horizontal="center" vertical="center"/>
    </xf>
    <xf numFmtId="176" fontId="34" fillId="0" borderId="2" xfId="1" applyNumberFormat="1" applyFont="1" applyBorder="1" applyAlignment="1">
      <alignment horizontal="center" vertical="center" wrapText="1"/>
    </xf>
    <xf numFmtId="176" fontId="34" fillId="0" borderId="44" xfId="1" applyNumberFormat="1" applyFont="1" applyBorder="1" applyAlignment="1">
      <alignment horizontal="center" vertical="center" wrapText="1"/>
    </xf>
    <xf numFmtId="176" fontId="2" fillId="0" borderId="0" xfId="1" applyNumberFormat="1" applyAlignment="1">
      <alignment vertical="center" wrapText="1"/>
    </xf>
    <xf numFmtId="176" fontId="2" fillId="0" borderId="0" xfId="1" applyNumberFormat="1" applyAlignment="1">
      <alignment horizontal="left" vertical="center" wrapText="1"/>
    </xf>
    <xf numFmtId="0" fontId="34" fillId="0" borderId="0" xfId="1" applyFont="1">
      <alignment vertical="center"/>
    </xf>
    <xf numFmtId="0" fontId="34" fillId="0" borderId="0" xfId="1" applyFont="1" applyAlignment="1">
      <alignment horizontal="right" vertical="center"/>
    </xf>
    <xf numFmtId="0" fontId="2" fillId="0" borderId="0" xfId="1" applyAlignment="1">
      <alignment horizontal="right" vertical="center"/>
    </xf>
    <xf numFmtId="0" fontId="6" fillId="0" borderId="0" xfId="1" applyFont="1" applyAlignment="1">
      <alignment horizontal="right" vertical="center"/>
    </xf>
    <xf numFmtId="176" fontId="2" fillId="0" borderId="24" xfId="2" applyNumberFormat="1" applyFont="1" applyFill="1" applyBorder="1" applyAlignment="1">
      <alignment vertical="center"/>
    </xf>
    <xf numFmtId="176" fontId="6" fillId="0" borderId="0" xfId="1" applyNumberFormat="1" applyFont="1" applyAlignment="1">
      <alignment horizontal="right" vertical="center"/>
    </xf>
    <xf numFmtId="176" fontId="2" fillId="0" borderId="3" xfId="1" applyNumberFormat="1" applyBorder="1" applyAlignment="1">
      <alignment horizontal="center" vertical="center"/>
    </xf>
    <xf numFmtId="0" fontId="45" fillId="0" borderId="0" xfId="1" applyFont="1">
      <alignment vertical="center"/>
    </xf>
    <xf numFmtId="0" fontId="44" fillId="0" borderId="0" xfId="1" applyFont="1" applyAlignment="1">
      <alignment horizontal="right"/>
    </xf>
    <xf numFmtId="0" fontId="26" fillId="0" borderId="60"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53" xfId="1" applyFont="1" applyBorder="1" applyAlignment="1">
      <alignment horizontal="center" vertical="center" wrapText="1"/>
    </xf>
    <xf numFmtId="176" fontId="44" fillId="0" borderId="61" xfId="1" applyNumberFormat="1" applyFont="1" applyBorder="1" applyAlignment="1">
      <alignment horizontal="center" vertical="center" wrapText="1"/>
    </xf>
    <xf numFmtId="176" fontId="44" fillId="0" borderId="42" xfId="1" applyNumberFormat="1" applyFont="1" applyBorder="1" applyAlignment="1">
      <alignment horizontal="center" vertical="center" wrapText="1"/>
    </xf>
    <xf numFmtId="176" fontId="44" fillId="0" borderId="1" xfId="1" applyNumberFormat="1" applyFont="1" applyBorder="1" applyAlignment="1">
      <alignment vertical="center" wrapText="1"/>
    </xf>
    <xf numFmtId="176" fontId="44" fillId="0" borderId="1" xfId="1" applyNumberFormat="1" applyFont="1" applyBorder="1" applyAlignment="1">
      <alignment horizontal="center" vertical="center" wrapText="1"/>
    </xf>
    <xf numFmtId="0" fontId="12" fillId="0" borderId="0" xfId="1" applyFont="1" applyAlignment="1">
      <alignment horizontal="left" vertical="center"/>
    </xf>
    <xf numFmtId="176" fontId="34" fillId="0" borderId="4" xfId="1" applyNumberFormat="1" applyFont="1" applyBorder="1">
      <alignment vertical="center"/>
    </xf>
    <xf numFmtId="176" fontId="12" fillId="0" borderId="4" xfId="1" applyNumberFormat="1" applyFont="1" applyBorder="1" applyAlignment="1">
      <alignment horizontal="left" vertical="center"/>
    </xf>
    <xf numFmtId="176" fontId="12" fillId="0" borderId="0" xfId="1" applyNumberFormat="1" applyFont="1" applyAlignment="1">
      <alignment horizontal="left" vertical="center"/>
    </xf>
    <xf numFmtId="0" fontId="20" fillId="0" borderId="2" xfId="1" applyFont="1" applyBorder="1" applyAlignment="1">
      <alignment horizontal="left" vertical="center"/>
    </xf>
    <xf numFmtId="0" fontId="20" fillId="0" borderId="2" xfId="1" applyFont="1" applyBorder="1" applyAlignment="1">
      <alignment horizontal="right" vertical="center"/>
    </xf>
    <xf numFmtId="0" fontId="2" fillId="0" borderId="0" xfId="1" applyAlignment="1">
      <alignment horizontal="left" vertical="center" shrinkToFit="1"/>
    </xf>
    <xf numFmtId="177" fontId="20" fillId="2" borderId="9" xfId="2" applyNumberFormat="1" applyFont="1" applyFill="1" applyBorder="1" applyAlignment="1">
      <alignment horizontal="right" vertical="center"/>
    </xf>
    <xf numFmtId="177" fontId="20" fillId="0" borderId="0" xfId="2" applyNumberFormat="1" applyFont="1" applyFill="1" applyBorder="1" applyAlignment="1">
      <alignment vertical="center"/>
    </xf>
    <xf numFmtId="177" fontId="2" fillId="0" borderId="0" xfId="1" applyNumberFormat="1">
      <alignment vertical="center"/>
    </xf>
    <xf numFmtId="177" fontId="20" fillId="2" borderId="10" xfId="2" applyNumberFormat="1" applyFont="1" applyFill="1" applyBorder="1" applyAlignment="1">
      <alignment horizontal="right" vertical="center"/>
    </xf>
    <xf numFmtId="177" fontId="2" fillId="2" borderId="0" xfId="2" applyNumberFormat="1" applyFont="1" applyFill="1" applyBorder="1" applyAlignment="1">
      <alignment vertical="center"/>
    </xf>
    <xf numFmtId="177" fontId="2" fillId="2" borderId="0" xfId="1" applyNumberFormat="1" applyFill="1">
      <alignment vertical="center"/>
    </xf>
    <xf numFmtId="177" fontId="20" fillId="0" borderId="10" xfId="2" applyNumberFormat="1" applyFont="1" applyFill="1" applyBorder="1" applyAlignment="1">
      <alignment horizontal="right" vertical="center"/>
    </xf>
    <xf numFmtId="177" fontId="12" fillId="2" borderId="0" xfId="2" applyNumberFormat="1" applyFont="1" applyFill="1" applyBorder="1" applyAlignment="1">
      <alignment vertical="center"/>
    </xf>
    <xf numFmtId="177" fontId="12" fillId="2" borderId="0" xfId="1" applyNumberFormat="1" applyFont="1" applyFill="1">
      <alignment vertical="center"/>
    </xf>
    <xf numFmtId="177" fontId="12" fillId="0" borderId="0" xfId="2" applyNumberFormat="1" applyFont="1" applyFill="1" applyBorder="1" applyAlignment="1">
      <alignment vertical="center"/>
    </xf>
    <xf numFmtId="177" fontId="20" fillId="2" borderId="13" xfId="2" applyNumberFormat="1" applyFont="1" applyFill="1" applyBorder="1" applyAlignment="1">
      <alignment horizontal="right" vertical="center"/>
    </xf>
    <xf numFmtId="177" fontId="2" fillId="2" borderId="0" xfId="2" applyNumberFormat="1" applyFont="1" applyFill="1" applyBorder="1" applyAlignment="1">
      <alignment horizontal="center" vertical="center"/>
    </xf>
    <xf numFmtId="177" fontId="15" fillId="2" borderId="0" xfId="2" applyNumberFormat="1" applyFont="1" applyFill="1" applyBorder="1" applyAlignment="1">
      <alignment vertical="center"/>
    </xf>
    <xf numFmtId="177" fontId="15" fillId="2" borderId="0" xfId="1" applyNumberFormat="1" applyFont="1" applyFill="1">
      <alignment vertical="center"/>
    </xf>
    <xf numFmtId="177" fontId="2" fillId="0" borderId="8" xfId="1" applyNumberFormat="1" applyBorder="1">
      <alignment vertical="center"/>
    </xf>
    <xf numFmtId="177" fontId="2" fillId="0" borderId="14" xfId="1" applyNumberFormat="1" applyBorder="1">
      <alignment vertical="center"/>
    </xf>
    <xf numFmtId="177" fontId="20" fillId="2" borderId="17" xfId="2" applyNumberFormat="1" applyFont="1" applyFill="1" applyBorder="1" applyAlignment="1">
      <alignment horizontal="right" vertical="center"/>
    </xf>
    <xf numFmtId="177" fontId="20" fillId="2" borderId="21" xfId="2" applyNumberFormat="1" applyFont="1" applyFill="1" applyBorder="1" applyAlignment="1">
      <alignment horizontal="right" vertical="center"/>
    </xf>
    <xf numFmtId="177" fontId="20" fillId="2" borderId="7" xfId="2" applyNumberFormat="1" applyFont="1" applyFill="1" applyBorder="1" applyAlignment="1">
      <alignment horizontal="right" vertical="center"/>
    </xf>
    <xf numFmtId="177" fontId="6" fillId="0" borderId="26" xfId="2" applyNumberFormat="1" applyFont="1" applyBorder="1" applyAlignment="1">
      <alignment horizontal="right" vertical="center" wrapText="1"/>
    </xf>
    <xf numFmtId="177" fontId="20" fillId="0" borderId="26" xfId="2" applyNumberFormat="1" applyFont="1" applyBorder="1" applyAlignment="1">
      <alignment horizontal="right" vertical="center"/>
    </xf>
    <xf numFmtId="177" fontId="20" fillId="0" borderId="24" xfId="1" applyNumberFormat="1" applyFont="1" applyBorder="1" applyAlignment="1">
      <alignment horizontal="center" vertical="center"/>
    </xf>
    <xf numFmtId="177" fontId="6" fillId="0" borderId="26" xfId="2" applyNumberFormat="1" applyFont="1" applyBorder="1" applyAlignment="1">
      <alignment horizontal="right" vertical="center"/>
    </xf>
    <xf numFmtId="177" fontId="6" fillId="0" borderId="26" xfId="2" applyNumberFormat="1" applyFont="1" applyFill="1" applyBorder="1" applyAlignment="1">
      <alignment horizontal="right" vertical="center" wrapText="1"/>
    </xf>
    <xf numFmtId="177" fontId="6" fillId="0" borderId="0" xfId="1" applyNumberFormat="1" applyFont="1" applyAlignment="1">
      <alignment horizontal="center" vertical="center"/>
    </xf>
    <xf numFmtId="177" fontId="6" fillId="0" borderId="0" xfId="1" applyNumberFormat="1" applyFont="1" applyAlignment="1">
      <alignment horizontal="center" vertical="center" wrapText="1"/>
    </xf>
    <xf numFmtId="177" fontId="20" fillId="0" borderId="0" xfId="1" applyNumberFormat="1" applyFont="1" applyAlignment="1">
      <alignment horizontal="center" vertical="center"/>
    </xf>
    <xf numFmtId="177" fontId="6" fillId="0" borderId="0" xfId="1" applyNumberFormat="1" applyFont="1">
      <alignment vertical="center"/>
    </xf>
    <xf numFmtId="177" fontId="20" fillId="0" borderId="0" xfId="1" applyNumberFormat="1" applyFont="1" applyAlignment="1">
      <alignment horizontal="right" vertical="center"/>
    </xf>
    <xf numFmtId="177" fontId="6" fillId="0" borderId="1" xfId="2" applyNumberFormat="1" applyFont="1" applyBorder="1" applyAlignment="1">
      <alignment horizontal="right" vertical="center"/>
    </xf>
    <xf numFmtId="177" fontId="20" fillId="0" borderId="1" xfId="2" applyNumberFormat="1" applyFont="1" applyBorder="1" applyAlignment="1">
      <alignment horizontal="right" vertical="center"/>
    </xf>
    <xf numFmtId="177" fontId="6" fillId="0" borderId="1" xfId="1" applyNumberFormat="1" applyFont="1" applyBorder="1">
      <alignment vertical="center"/>
    </xf>
    <xf numFmtId="177" fontId="6" fillId="0" borderId="1" xfId="2" applyNumberFormat="1" applyFont="1" applyBorder="1">
      <alignment vertical="center"/>
    </xf>
    <xf numFmtId="177" fontId="3" fillId="0" borderId="58" xfId="2" applyNumberFormat="1" applyFont="1" applyBorder="1">
      <alignment vertical="center"/>
    </xf>
    <xf numFmtId="177" fontId="3" fillId="0" borderId="57" xfId="2" applyNumberFormat="1" applyFont="1" applyBorder="1" applyAlignment="1">
      <alignment horizontal="right" vertical="center"/>
    </xf>
    <xf numFmtId="177" fontId="3" fillId="0" borderId="57" xfId="2" applyNumberFormat="1" applyFont="1" applyBorder="1">
      <alignment vertical="center"/>
    </xf>
    <xf numFmtId="177" fontId="3" fillId="0" borderId="1" xfId="2" applyNumberFormat="1" applyFont="1" applyBorder="1">
      <alignment vertical="center"/>
    </xf>
    <xf numFmtId="177" fontId="3" fillId="0" borderId="58" xfId="1" applyNumberFormat="1" applyFont="1" applyBorder="1" applyAlignment="1">
      <alignment horizontal="right" vertical="center"/>
    </xf>
    <xf numFmtId="177" fontId="6" fillId="0" borderId="4" xfId="1" applyNumberFormat="1" applyFont="1" applyBorder="1">
      <alignment vertical="center"/>
    </xf>
    <xf numFmtId="177" fontId="3" fillId="0" borderId="1" xfId="1" applyNumberFormat="1" applyFont="1" applyBorder="1">
      <alignment vertical="center"/>
    </xf>
    <xf numFmtId="177" fontId="3" fillId="0" borderId="1" xfId="2" applyNumberFormat="1" applyFont="1" applyBorder="1" applyAlignment="1">
      <alignment horizontal="right" vertical="center"/>
    </xf>
    <xf numFmtId="177" fontId="3" fillId="0" borderId="57" xfId="1" applyNumberFormat="1" applyFont="1" applyBorder="1">
      <alignment vertical="center"/>
    </xf>
    <xf numFmtId="177" fontId="3" fillId="0" borderId="0" xfId="1" applyNumberFormat="1" applyFont="1">
      <alignment vertical="center"/>
    </xf>
    <xf numFmtId="177" fontId="3" fillId="0" borderId="46" xfId="1" applyNumberFormat="1" applyFont="1" applyBorder="1">
      <alignment vertical="center"/>
    </xf>
    <xf numFmtId="177" fontId="3" fillId="0" borderId="46" xfId="1" applyNumberFormat="1" applyFont="1" applyBorder="1" applyAlignment="1">
      <alignment horizontal="left" vertical="center"/>
    </xf>
    <xf numFmtId="177" fontId="3" fillId="0" borderId="1" xfId="1" applyNumberFormat="1" applyFont="1" applyBorder="1" applyAlignment="1">
      <alignment horizontal="left" vertical="center" indent="1"/>
    </xf>
    <xf numFmtId="177" fontId="3" fillId="0" borderId="59" xfId="1" applyNumberFormat="1" applyFont="1" applyBorder="1">
      <alignment vertical="center"/>
    </xf>
    <xf numFmtId="177" fontId="3" fillId="0" borderId="59" xfId="1" applyNumberFormat="1" applyFont="1" applyBorder="1" applyAlignment="1">
      <alignment horizontal="center" vertical="center"/>
    </xf>
    <xf numFmtId="177" fontId="3" fillId="0" borderId="46" xfId="1" applyNumberFormat="1" applyFont="1" applyBorder="1" applyAlignment="1">
      <alignment horizontal="left" vertical="center" indent="1"/>
    </xf>
    <xf numFmtId="177" fontId="3" fillId="0" borderId="1" xfId="1" applyNumberFormat="1" applyFont="1" applyBorder="1" applyAlignment="1">
      <alignment horizontal="right" vertical="center"/>
    </xf>
    <xf numFmtId="177" fontId="3" fillId="0" borderId="3" xfId="1" applyNumberFormat="1" applyFont="1" applyBorder="1">
      <alignment vertical="center"/>
    </xf>
    <xf numFmtId="177" fontId="3" fillId="0" borderId="3" xfId="1" applyNumberFormat="1" applyFont="1" applyBorder="1" applyAlignment="1">
      <alignment horizontal="center" vertical="center"/>
    </xf>
    <xf numFmtId="177" fontId="44" fillId="0" borderId="1" xfId="2" applyNumberFormat="1" applyFont="1" applyFill="1" applyBorder="1" applyAlignment="1">
      <alignment vertical="center"/>
    </xf>
    <xf numFmtId="177" fontId="44" fillId="0" borderId="62" xfId="2" applyNumberFormat="1" applyFont="1" applyFill="1" applyBorder="1">
      <alignment vertical="center"/>
    </xf>
    <xf numFmtId="177" fontId="44" fillId="0" borderId="53" xfId="2" applyNumberFormat="1" applyFont="1" applyFill="1" applyBorder="1">
      <alignment vertical="center"/>
    </xf>
    <xf numFmtId="177" fontId="44" fillId="0" borderId="1" xfId="2" applyNumberFormat="1" applyFont="1" applyFill="1" applyBorder="1">
      <alignment vertical="center"/>
    </xf>
    <xf numFmtId="177" fontId="44" fillId="0" borderId="1" xfId="2" applyNumberFormat="1" applyFont="1" applyFill="1" applyBorder="1" applyAlignment="1">
      <alignment horizontal="right" vertical="center"/>
    </xf>
    <xf numFmtId="177" fontId="44" fillId="0" borderId="62" xfId="2" applyNumberFormat="1" applyFont="1" applyFill="1" applyBorder="1" applyAlignment="1">
      <alignment horizontal="right" vertical="center"/>
    </xf>
    <xf numFmtId="177" fontId="44" fillId="0" borderId="53" xfId="2" applyNumberFormat="1" applyFont="1" applyFill="1" applyBorder="1" applyAlignment="1">
      <alignment vertical="center"/>
    </xf>
    <xf numFmtId="177" fontId="44" fillId="0" borderId="53" xfId="2" applyNumberFormat="1" applyFont="1" applyFill="1" applyBorder="1" applyAlignment="1">
      <alignment horizontal="right" vertical="center"/>
    </xf>
    <xf numFmtId="177" fontId="34" fillId="0" borderId="26" xfId="1" applyNumberFormat="1" applyFont="1" applyBorder="1" applyAlignment="1">
      <alignment horizontal="center" vertical="center" wrapText="1"/>
    </xf>
    <xf numFmtId="177" fontId="34" fillId="0" borderId="26" xfId="2" applyNumberFormat="1" applyFont="1" applyFill="1" applyBorder="1">
      <alignment vertical="center"/>
    </xf>
    <xf numFmtId="177" fontId="34" fillId="0" borderId="42" xfId="2" applyNumberFormat="1" applyFont="1" applyFill="1" applyBorder="1">
      <alignment vertical="center"/>
    </xf>
    <xf numFmtId="177" fontId="34" fillId="0" borderId="26" xfId="2" applyNumberFormat="1" applyFont="1" applyFill="1" applyBorder="1" applyAlignment="1">
      <alignment vertical="center"/>
    </xf>
    <xf numFmtId="177" fontId="44" fillId="0" borderId="0" xfId="1" applyNumberFormat="1" applyFont="1" applyAlignment="1">
      <alignment horizontal="right"/>
    </xf>
    <xf numFmtId="177" fontId="26" fillId="0" borderId="1" xfId="6" applyNumberFormat="1" applyFont="1" applyBorder="1" applyAlignment="1">
      <alignment horizontal="center" vertical="center" wrapText="1"/>
    </xf>
    <xf numFmtId="177" fontId="26" fillId="0" borderId="1" xfId="6" applyNumberFormat="1" applyFont="1" applyBorder="1" applyAlignment="1">
      <alignment vertical="center"/>
    </xf>
    <xf numFmtId="177" fontId="20" fillId="0" borderId="53" xfId="1" applyNumberFormat="1" applyFont="1" applyBorder="1" applyAlignment="1">
      <alignment horizontal="center" vertical="center" wrapText="1"/>
    </xf>
    <xf numFmtId="177" fontId="20" fillId="0" borderId="1" xfId="1" applyNumberFormat="1" applyFont="1" applyBorder="1" applyAlignment="1">
      <alignment horizontal="center" vertical="center" wrapText="1"/>
    </xf>
    <xf numFmtId="177" fontId="12" fillId="0" borderId="1" xfId="2" applyNumberFormat="1" applyFont="1" applyFill="1" applyBorder="1">
      <alignment vertical="center"/>
    </xf>
    <xf numFmtId="177" fontId="12" fillId="0" borderId="53" xfId="2" applyNumberFormat="1" applyFont="1" applyFill="1" applyBorder="1" applyAlignment="1">
      <alignment horizontal="right" vertical="center"/>
    </xf>
    <xf numFmtId="177" fontId="12" fillId="0" borderId="1" xfId="2" applyNumberFormat="1" applyFont="1" applyFill="1" applyBorder="1" applyAlignment="1">
      <alignment horizontal="right" vertical="center"/>
    </xf>
    <xf numFmtId="177" fontId="12" fillId="0" borderId="3" xfId="2" applyNumberFormat="1" applyFont="1" applyFill="1" applyBorder="1">
      <alignment vertical="center"/>
    </xf>
    <xf numFmtId="177" fontId="12" fillId="0" borderId="16" xfId="2" applyNumberFormat="1" applyFont="1" applyFill="1" applyBorder="1" applyAlignment="1">
      <alignment horizontal="right" vertical="center"/>
    </xf>
    <xf numFmtId="177" fontId="12" fillId="0" borderId="3" xfId="2" applyNumberFormat="1" applyFont="1" applyFill="1" applyBorder="1" applyAlignment="1">
      <alignment horizontal="right" vertical="center"/>
    </xf>
    <xf numFmtId="177" fontId="20" fillId="0" borderId="0" xfId="2" applyNumberFormat="1" applyFont="1" applyFill="1">
      <alignment vertical="center"/>
    </xf>
    <xf numFmtId="177" fontId="34" fillId="0" borderId="0" xfId="2" applyNumberFormat="1" applyFont="1" applyFill="1" applyAlignment="1">
      <alignment vertical="center" wrapText="1"/>
    </xf>
    <xf numFmtId="177" fontId="20" fillId="0" borderId="0" xfId="1" applyNumberFormat="1" applyFont="1">
      <alignment vertical="center"/>
    </xf>
    <xf numFmtId="177" fontId="2" fillId="0" borderId="0" xfId="1" applyNumberFormat="1" applyAlignment="1">
      <alignment horizontal="center" vertical="center"/>
    </xf>
    <xf numFmtId="177" fontId="2" fillId="0" borderId="0" xfId="1" applyNumberFormat="1" applyAlignment="1">
      <alignment horizontal="right" vertical="center"/>
    </xf>
    <xf numFmtId="177" fontId="20" fillId="0" borderId="0" xfId="2" applyNumberFormat="1" applyFont="1" applyFill="1" applyAlignment="1">
      <alignment horizontal="right" vertical="center"/>
    </xf>
    <xf numFmtId="177" fontId="43" fillId="0" borderId="0" xfId="1" applyNumberFormat="1" applyFont="1" applyAlignment="1">
      <alignment horizontal="right" vertical="center"/>
    </xf>
    <xf numFmtId="177" fontId="43" fillId="0" borderId="0" xfId="1" applyNumberFormat="1" applyFont="1">
      <alignment vertical="center"/>
    </xf>
    <xf numFmtId="177" fontId="6" fillId="0" borderId="0" xfId="1" applyNumberFormat="1" applyFont="1" applyAlignment="1"/>
    <xf numFmtId="177" fontId="6" fillId="0" borderId="0" xfId="1" applyNumberFormat="1" applyFont="1" applyAlignment="1">
      <alignment horizontal="right"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right" vertical="center"/>
    </xf>
    <xf numFmtId="177" fontId="6" fillId="0" borderId="26" xfId="1" applyNumberFormat="1" applyFont="1" applyBorder="1" applyAlignment="1">
      <alignment horizontal="right" vertical="center"/>
    </xf>
    <xf numFmtId="177" fontId="6" fillId="2" borderId="1" xfId="2" applyNumberFormat="1" applyFont="1" applyFill="1" applyBorder="1" applyAlignment="1">
      <alignment horizontal="right" vertical="center"/>
    </xf>
    <xf numFmtId="177" fontId="6" fillId="2" borderId="1" xfId="1" applyNumberFormat="1" applyFont="1" applyFill="1" applyBorder="1" applyAlignment="1">
      <alignment horizontal="right" vertical="center"/>
    </xf>
    <xf numFmtId="177" fontId="6" fillId="2" borderId="26" xfId="1" applyNumberFormat="1" applyFont="1" applyFill="1" applyBorder="1" applyAlignment="1">
      <alignment horizontal="right" vertical="center"/>
    </xf>
    <xf numFmtId="177" fontId="20" fillId="0" borderId="0" xfId="2" applyNumberFormat="1" applyFont="1" applyFill="1" applyAlignment="1">
      <alignment vertical="center" wrapText="1"/>
    </xf>
    <xf numFmtId="177" fontId="20" fillId="0" borderId="0" xfId="2" applyNumberFormat="1" applyFont="1" applyFill="1" applyAlignment="1">
      <alignment horizontal="center" vertical="center" wrapText="1"/>
    </xf>
    <xf numFmtId="177" fontId="3" fillId="0" borderId="58" xfId="2" applyNumberFormat="1" applyFont="1" applyFill="1" applyBorder="1">
      <alignment vertical="center"/>
    </xf>
    <xf numFmtId="177" fontId="3" fillId="0" borderId="57" xfId="2" applyNumberFormat="1" applyFont="1" applyFill="1" applyBorder="1">
      <alignment vertical="center"/>
    </xf>
    <xf numFmtId="177" fontId="3" fillId="0" borderId="1" xfId="2" applyNumberFormat="1" applyFont="1" applyFill="1" applyBorder="1">
      <alignment vertical="center"/>
    </xf>
    <xf numFmtId="176" fontId="5" fillId="2" borderId="7" xfId="1" applyNumberFormat="1" applyFont="1" applyFill="1" applyBorder="1" applyAlignment="1">
      <alignment horizontal="center"/>
    </xf>
    <xf numFmtId="177" fontId="6" fillId="0" borderId="32" xfId="1" applyNumberFormat="1" applyFont="1" applyBorder="1" applyAlignment="1">
      <alignment horizontal="right" vertical="center"/>
    </xf>
    <xf numFmtId="177" fontId="6" fillId="0" borderId="25" xfId="1" applyNumberFormat="1" applyFont="1" applyBorder="1" applyAlignment="1">
      <alignment horizontal="right" vertical="center"/>
    </xf>
    <xf numFmtId="177" fontId="6" fillId="0" borderId="27" xfId="1" applyNumberFormat="1" applyFont="1" applyBorder="1" applyAlignment="1">
      <alignment horizontal="right" vertical="center"/>
    </xf>
    <xf numFmtId="177" fontId="6" fillId="0" borderId="54" xfId="1" applyNumberFormat="1" applyFont="1" applyBorder="1" applyAlignment="1">
      <alignment horizontal="right" vertical="center"/>
    </xf>
    <xf numFmtId="177" fontId="6" fillId="0" borderId="23" xfId="1" applyNumberFormat="1" applyFont="1" applyBorder="1" applyAlignment="1">
      <alignment horizontal="right" vertical="center"/>
    </xf>
    <xf numFmtId="177" fontId="6" fillId="0" borderId="28" xfId="1" applyNumberFormat="1" applyFont="1" applyBorder="1" applyAlignment="1">
      <alignment horizontal="right" vertical="center"/>
    </xf>
    <xf numFmtId="177" fontId="6" fillId="0" borderId="40" xfId="1" applyNumberFormat="1" applyFont="1" applyBorder="1" applyAlignment="1">
      <alignment horizontal="right" vertical="center"/>
    </xf>
    <xf numFmtId="177" fontId="6" fillId="0" borderId="13" xfId="1" applyNumberFormat="1" applyFont="1" applyBorder="1" applyAlignment="1">
      <alignment horizontal="right" vertical="center"/>
    </xf>
    <xf numFmtId="177" fontId="6" fillId="0" borderId="51" xfId="1" applyNumberFormat="1" applyFont="1" applyBorder="1" applyAlignment="1">
      <alignment horizontal="right" vertical="center"/>
    </xf>
    <xf numFmtId="177" fontId="6" fillId="0" borderId="7" xfId="1" applyNumberFormat="1" applyFont="1" applyBorder="1" applyAlignment="1">
      <alignment horizontal="right" vertical="center"/>
    </xf>
    <xf numFmtId="177" fontId="3" fillId="0" borderId="38" xfId="2" applyNumberFormat="1" applyFont="1" applyBorder="1" applyAlignment="1">
      <alignment horizontal="right" vertical="center"/>
    </xf>
    <xf numFmtId="177" fontId="3" fillId="0" borderId="39" xfId="2" applyNumberFormat="1" applyFont="1" applyBorder="1" applyAlignment="1">
      <alignment horizontal="right" vertical="center"/>
    </xf>
    <xf numFmtId="177" fontId="3" fillId="0" borderId="40" xfId="2" applyNumberFormat="1" applyFont="1" applyBorder="1" applyAlignment="1">
      <alignment horizontal="right" vertical="center"/>
    </xf>
    <xf numFmtId="177" fontId="3" fillId="0" borderId="24" xfId="2" applyNumberFormat="1" applyFont="1" applyBorder="1" applyAlignment="1">
      <alignment horizontal="right" vertical="center"/>
    </xf>
    <xf numFmtId="177" fontId="3" fillId="0" borderId="41" xfId="2" applyNumberFormat="1" applyFont="1" applyBorder="1" applyAlignment="1">
      <alignment horizontal="right" vertical="center"/>
    </xf>
    <xf numFmtId="177" fontId="3" fillId="0" borderId="10" xfId="2" applyNumberFormat="1" applyFont="1" applyBorder="1" applyAlignment="1">
      <alignment horizontal="right" vertical="center"/>
    </xf>
    <xf numFmtId="177" fontId="3" fillId="0" borderId="42" xfId="2" applyNumberFormat="1" applyFont="1" applyBorder="1" applyAlignment="1">
      <alignment horizontal="right" vertical="center"/>
    </xf>
    <xf numFmtId="177" fontId="3" fillId="0" borderId="43" xfId="2" applyNumberFormat="1" applyFont="1" applyBorder="1" applyAlignment="1">
      <alignment horizontal="right" vertical="center"/>
    </xf>
    <xf numFmtId="177" fontId="3" fillId="0" borderId="17" xfId="2" applyNumberFormat="1" applyFont="1" applyBorder="1" applyAlignment="1">
      <alignment horizontal="right" vertical="center"/>
    </xf>
    <xf numFmtId="177" fontId="3" fillId="0" borderId="26" xfId="2" applyNumberFormat="1" applyFont="1" applyBorder="1" applyAlignment="1">
      <alignment horizontal="right" vertical="center"/>
    </xf>
    <xf numFmtId="177" fontId="3" fillId="0" borderId="44" xfId="2" applyNumberFormat="1" applyFont="1" applyBorder="1" applyAlignment="1">
      <alignment horizontal="right" vertical="center"/>
    </xf>
    <xf numFmtId="177" fontId="3" fillId="0" borderId="13" xfId="2" applyNumberFormat="1" applyFont="1" applyBorder="1" applyAlignment="1">
      <alignment horizontal="right" vertical="center"/>
    </xf>
    <xf numFmtId="177" fontId="3" fillId="0" borderId="45" xfId="2" applyNumberFormat="1" applyFont="1" applyBorder="1" applyAlignment="1">
      <alignment horizontal="right" vertical="center"/>
    </xf>
    <xf numFmtId="177" fontId="3" fillId="0" borderId="46" xfId="2" applyNumberFormat="1" applyFont="1" applyBorder="1" applyAlignment="1">
      <alignment horizontal="right" vertical="center"/>
    </xf>
    <xf numFmtId="177" fontId="3" fillId="0" borderId="47" xfId="2" applyNumberFormat="1" applyFont="1" applyBorder="1" applyAlignment="1">
      <alignment horizontal="right" vertical="center"/>
    </xf>
    <xf numFmtId="177" fontId="3" fillId="0" borderId="3" xfId="2" applyNumberFormat="1" applyFont="1" applyBorder="1" applyAlignment="1">
      <alignment horizontal="right" vertical="center"/>
    </xf>
    <xf numFmtId="177" fontId="3" fillId="2" borderId="17" xfId="2" applyNumberFormat="1" applyFont="1" applyFill="1" applyBorder="1" applyAlignment="1">
      <alignment horizontal="right" vertical="center"/>
    </xf>
    <xf numFmtId="177" fontId="3" fillId="0" borderId="50" xfId="2" applyNumberFormat="1" applyFont="1" applyBorder="1" applyAlignment="1">
      <alignment horizontal="right" vertical="center"/>
    </xf>
    <xf numFmtId="177" fontId="3" fillId="0" borderId="34" xfId="2" applyNumberFormat="1" applyFont="1" applyBorder="1" applyAlignment="1">
      <alignment horizontal="right" vertical="center"/>
    </xf>
    <xf numFmtId="177" fontId="3" fillId="2" borderId="51" xfId="2" applyNumberFormat="1" applyFont="1" applyFill="1" applyBorder="1" applyAlignment="1">
      <alignment horizontal="right" vertical="center"/>
    </xf>
    <xf numFmtId="177" fontId="3" fillId="0" borderId="33" xfId="2" applyNumberFormat="1" applyFont="1" applyBorder="1" applyAlignment="1">
      <alignment horizontal="right" vertical="center"/>
    </xf>
    <xf numFmtId="177" fontId="3" fillId="0" borderId="52" xfId="2" applyNumberFormat="1" applyFont="1" applyBorder="1" applyAlignment="1">
      <alignment horizontal="right" vertical="center"/>
    </xf>
    <xf numFmtId="177" fontId="3" fillId="2" borderId="21" xfId="2" applyNumberFormat="1" applyFont="1" applyFill="1" applyBorder="1" applyAlignment="1">
      <alignment horizontal="right" vertical="center"/>
    </xf>
    <xf numFmtId="177" fontId="6" fillId="0" borderId="10" xfId="1" applyNumberFormat="1" applyFont="1" applyBorder="1" applyAlignment="1">
      <alignment horizontal="right" vertical="center"/>
    </xf>
    <xf numFmtId="177" fontId="6" fillId="0" borderId="62" xfId="2" applyNumberFormat="1" applyFont="1" applyFill="1" applyBorder="1" applyAlignment="1">
      <alignment horizontal="right" vertical="center" indent="1" shrinkToFit="1"/>
    </xf>
    <xf numFmtId="177" fontId="6" fillId="0" borderId="65"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8" fontId="6" fillId="0" borderId="1" xfId="7" applyNumberFormat="1" applyFont="1" applyFill="1" applyBorder="1" applyAlignment="1">
      <alignment horizontal="right" vertical="center" shrinkToFit="1"/>
    </xf>
    <xf numFmtId="177" fontId="6" fillId="0" borderId="26" xfId="2" applyNumberFormat="1" applyFont="1" applyFill="1" applyBorder="1" applyAlignment="1">
      <alignment horizontal="right" vertical="center" indent="1"/>
    </xf>
    <xf numFmtId="0" fontId="42" fillId="0" borderId="1" xfId="1" applyFont="1" applyBorder="1" applyAlignment="1">
      <alignment horizontal="center" vertical="center" wrapText="1"/>
    </xf>
    <xf numFmtId="177" fontId="42" fillId="0" borderId="1" xfId="1" applyNumberFormat="1" applyFont="1" applyBorder="1" applyAlignment="1">
      <alignment horizontal="center" vertical="center" wrapText="1"/>
    </xf>
    <xf numFmtId="176" fontId="42" fillId="0" borderId="1" xfId="1" applyNumberFormat="1" applyFont="1" applyBorder="1">
      <alignment vertical="center"/>
    </xf>
    <xf numFmtId="177" fontId="42" fillId="0" borderId="1" xfId="2" applyNumberFormat="1" applyFont="1" applyFill="1" applyBorder="1">
      <alignment vertical="center"/>
    </xf>
    <xf numFmtId="176" fontId="42" fillId="0" borderId="1" xfId="1" applyNumberFormat="1" applyFont="1" applyBorder="1" applyAlignment="1">
      <alignment horizontal="center" vertical="center"/>
    </xf>
    <xf numFmtId="10" fontId="6" fillId="0" borderId="1" xfId="5" applyNumberFormat="1" applyFont="1" applyBorder="1" applyAlignment="1">
      <alignment horizontal="right" vertical="center"/>
    </xf>
    <xf numFmtId="177" fontId="2" fillId="0" borderId="15" xfId="1" applyNumberFormat="1" applyBorder="1" applyAlignment="1">
      <alignment horizontal="center" vertical="center"/>
    </xf>
    <xf numFmtId="177" fontId="2" fillId="0" borderId="2" xfId="1" applyNumberFormat="1" applyBorder="1" applyAlignment="1">
      <alignment horizontal="center" vertical="center"/>
    </xf>
    <xf numFmtId="177" fontId="2" fillId="0" borderId="16" xfId="1" applyNumberFormat="1" applyBorder="1" applyAlignment="1">
      <alignment horizontal="center" vertical="center"/>
    </xf>
    <xf numFmtId="177" fontId="2" fillId="0" borderId="18" xfId="1" applyNumberFormat="1" applyBorder="1" applyAlignment="1">
      <alignment horizontal="center" vertical="center"/>
    </xf>
    <xf numFmtId="177" fontId="2" fillId="0" borderId="19" xfId="1" applyNumberFormat="1" applyBorder="1" applyAlignment="1">
      <alignment horizontal="center" vertical="center"/>
    </xf>
    <xf numFmtId="177" fontId="2" fillId="0" borderId="20" xfId="1" applyNumberFormat="1" applyBorder="1" applyAlignment="1">
      <alignment horizontal="center" vertical="center"/>
    </xf>
    <xf numFmtId="176" fontId="2" fillId="2" borderId="5" xfId="2" applyNumberFormat="1" applyFont="1" applyFill="1" applyBorder="1" applyAlignment="1">
      <alignment horizontal="center" vertical="center"/>
    </xf>
    <xf numFmtId="176" fontId="2" fillId="2" borderId="6" xfId="2" applyNumberFormat="1" applyFont="1" applyFill="1" applyBorder="1" applyAlignment="1">
      <alignment horizontal="center" vertical="center"/>
    </xf>
    <xf numFmtId="176" fontId="2" fillId="2" borderId="22" xfId="2" applyNumberFormat="1" applyFont="1" applyFill="1" applyBorder="1" applyAlignment="1">
      <alignment horizontal="center" vertical="center"/>
    </xf>
    <xf numFmtId="177" fontId="2" fillId="0" borderId="5" xfId="1" applyNumberFormat="1" applyBorder="1" applyAlignment="1">
      <alignment horizontal="center" vertical="center"/>
    </xf>
    <xf numFmtId="177" fontId="2" fillId="0" borderId="6" xfId="1" applyNumberFormat="1" applyBorder="1" applyAlignment="1">
      <alignment horizontal="center" vertical="center"/>
    </xf>
    <xf numFmtId="177" fontId="2" fillId="0" borderId="22" xfId="1" applyNumberFormat="1" applyBorder="1" applyAlignment="1">
      <alignment horizontal="center" vertical="center"/>
    </xf>
    <xf numFmtId="0" fontId="10" fillId="0" borderId="0" xfId="1" applyFont="1" applyAlignment="1">
      <alignment horizontal="right" vertical="center"/>
    </xf>
    <xf numFmtId="0" fontId="11" fillId="0" borderId="0" xfId="1" applyFont="1" applyAlignment="1">
      <alignment horizontal="center"/>
    </xf>
    <xf numFmtId="0" fontId="8" fillId="0" borderId="0" xfId="1" applyFont="1" applyAlignment="1">
      <alignment horizontal="center" vertical="center"/>
    </xf>
    <xf numFmtId="176" fontId="2" fillId="2" borderId="5" xfId="1" applyNumberFormat="1" applyFill="1" applyBorder="1" applyAlignment="1">
      <alignment horizontal="center" vertical="center"/>
    </xf>
    <xf numFmtId="176" fontId="2" fillId="2" borderId="6" xfId="1" applyNumberFormat="1" applyFill="1" applyBorder="1" applyAlignment="1">
      <alignment horizontal="center" vertical="center"/>
    </xf>
    <xf numFmtId="176" fontId="2" fillId="2" borderId="6" xfId="1" applyNumberFormat="1" applyFill="1" applyBorder="1">
      <alignment vertical="center"/>
    </xf>
    <xf numFmtId="177" fontId="2" fillId="2" borderId="11" xfId="2"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0" fontId="17" fillId="0" borderId="0" xfId="1" applyFont="1" applyAlignment="1">
      <alignment horizontal="right" vertical="center"/>
    </xf>
    <xf numFmtId="0" fontId="18" fillId="0" borderId="0" xfId="1" applyFont="1" applyAlignment="1">
      <alignment horizontal="center" vertical="center"/>
    </xf>
    <xf numFmtId="0" fontId="2" fillId="0" borderId="0" xfId="1" applyAlignment="1">
      <alignment horizontal="center" wrapText="1"/>
    </xf>
    <xf numFmtId="0" fontId="2" fillId="0" borderId="0" xfId="1" applyAlignment="1">
      <alignment horizontal="center"/>
    </xf>
    <xf numFmtId="0" fontId="5" fillId="2" borderId="5" xfId="1" applyFont="1" applyFill="1" applyBorder="1" applyAlignment="1">
      <alignment horizontal="center" vertical="center"/>
    </xf>
    <xf numFmtId="176" fontId="5" fillId="2" borderId="6" xfId="1" applyNumberFormat="1" applyFont="1" applyFill="1" applyBorder="1" applyAlignment="1">
      <alignment horizontal="center" vertical="center"/>
    </xf>
    <xf numFmtId="0" fontId="23" fillId="0" borderId="0" xfId="1" applyFont="1" applyAlignment="1">
      <alignment horizontal="right" vertical="center"/>
    </xf>
    <xf numFmtId="0" fontId="24" fillId="0" borderId="0" xfId="1" applyFont="1" applyAlignment="1">
      <alignment horizontal="center"/>
    </xf>
    <xf numFmtId="0" fontId="25" fillId="0" borderId="0" xfId="1" applyFont="1" applyAlignment="1">
      <alignment horizontal="center"/>
    </xf>
    <xf numFmtId="176" fontId="25" fillId="2" borderId="29" xfId="1" applyNumberFormat="1" applyFont="1" applyFill="1" applyBorder="1" applyAlignment="1">
      <alignment horizontal="center" vertical="center"/>
    </xf>
    <xf numFmtId="176" fontId="25" fillId="2" borderId="28" xfId="1" applyNumberFormat="1" applyFont="1" applyFill="1" applyBorder="1" applyAlignment="1">
      <alignment horizontal="center" vertical="center"/>
    </xf>
    <xf numFmtId="176" fontId="25" fillId="2" borderId="30" xfId="1" applyNumberFormat="1" applyFont="1" applyFill="1" applyBorder="1" applyAlignment="1">
      <alignment horizontal="center" vertical="center"/>
    </xf>
    <xf numFmtId="176" fontId="25" fillId="2" borderId="18" xfId="1" applyNumberFormat="1" applyFont="1" applyFill="1" applyBorder="1" applyAlignment="1">
      <alignment horizontal="center" vertical="center"/>
    </xf>
    <xf numFmtId="176" fontId="25" fillId="2" borderId="19" xfId="1" applyNumberFormat="1" applyFont="1" applyFill="1" applyBorder="1" applyAlignment="1">
      <alignment horizontal="center" vertical="center"/>
    </xf>
    <xf numFmtId="176" fontId="25" fillId="2" borderId="20" xfId="1" applyNumberFormat="1" applyFont="1" applyFill="1" applyBorder="1" applyAlignment="1">
      <alignment horizontal="center" vertical="center"/>
    </xf>
    <xf numFmtId="176" fontId="25" fillId="2" borderId="31" xfId="1" applyNumberFormat="1" applyFont="1" applyFill="1" applyBorder="1" applyAlignment="1">
      <alignment horizontal="center" vertical="center"/>
    </xf>
    <xf numFmtId="176" fontId="25" fillId="2" borderId="33" xfId="1" applyNumberFormat="1" applyFont="1" applyFill="1" applyBorder="1" applyAlignment="1">
      <alignment horizontal="center" vertical="center"/>
    </xf>
    <xf numFmtId="176" fontId="20" fillId="0" borderId="15" xfId="1" applyNumberFormat="1" applyFont="1" applyBorder="1" applyAlignment="1">
      <alignment horizontal="left" vertical="center"/>
    </xf>
    <xf numFmtId="176" fontId="20" fillId="0" borderId="2" xfId="1" applyNumberFormat="1" applyFont="1" applyBorder="1" applyAlignment="1">
      <alignment horizontal="left" vertical="center"/>
    </xf>
    <xf numFmtId="176" fontId="20" fillId="0" borderId="16" xfId="1" applyNumberFormat="1" applyFont="1" applyBorder="1" applyAlignment="1">
      <alignment horizontal="left" vertical="center"/>
    </xf>
    <xf numFmtId="176" fontId="20" fillId="0" borderId="8" xfId="1" applyNumberFormat="1" applyFont="1" applyBorder="1" applyAlignment="1">
      <alignment horizontal="left" vertical="center"/>
    </xf>
    <xf numFmtId="176" fontId="20" fillId="0" borderId="0" xfId="1" applyNumberFormat="1" applyFont="1" applyAlignment="1">
      <alignment horizontal="left" vertical="center"/>
    </xf>
    <xf numFmtId="176" fontId="20" fillId="0" borderId="14" xfId="1" applyNumberFormat="1" applyFont="1" applyBorder="1" applyAlignment="1">
      <alignment horizontal="left" vertical="center"/>
    </xf>
    <xf numFmtId="176" fontId="20" fillId="0" borderId="5" xfId="1" applyNumberFormat="1" applyFont="1" applyBorder="1" applyAlignment="1">
      <alignment horizontal="left" vertical="center"/>
    </xf>
    <xf numFmtId="176" fontId="20" fillId="0" borderId="6" xfId="1" applyNumberFormat="1" applyFont="1" applyBorder="1" applyAlignment="1">
      <alignment horizontal="left" vertical="center"/>
    </xf>
    <xf numFmtId="176" fontId="20" fillId="0" borderId="22" xfId="1" applyNumberFormat="1" applyFont="1" applyBorder="1" applyAlignment="1">
      <alignment horizontal="left" vertical="center"/>
    </xf>
    <xf numFmtId="0" fontId="32" fillId="0" borderId="0" xfId="1" applyFont="1" applyAlignment="1">
      <alignment horizontal="right" vertical="center"/>
    </xf>
    <xf numFmtId="0" fontId="10" fillId="0" borderId="0" xfId="1" applyFont="1" applyAlignment="1">
      <alignment horizontal="center" vertical="center"/>
    </xf>
    <xf numFmtId="0" fontId="2" fillId="0" borderId="0" xfId="1" applyAlignment="1">
      <alignment horizontal="center" vertical="center"/>
    </xf>
    <xf numFmtId="176" fontId="5" fillId="2" borderId="29" xfId="1" applyNumberFormat="1" applyFont="1" applyFill="1" applyBorder="1" applyAlignment="1">
      <alignment horizontal="center" vertical="center"/>
    </xf>
    <xf numFmtId="176" fontId="2" fillId="2" borderId="28" xfId="1" applyNumberFormat="1" applyFill="1" applyBorder="1" applyAlignment="1">
      <alignment horizontal="center" vertical="center"/>
    </xf>
    <xf numFmtId="176" fontId="2" fillId="2" borderId="28" xfId="1" applyNumberFormat="1" applyFill="1" applyBorder="1">
      <alignment vertical="center"/>
    </xf>
    <xf numFmtId="176" fontId="2" fillId="2" borderId="18" xfId="1" applyNumberFormat="1" applyFill="1" applyBorder="1">
      <alignment vertical="center"/>
    </xf>
    <xf numFmtId="176" fontId="2" fillId="2" borderId="19" xfId="1" applyNumberFormat="1" applyFill="1" applyBorder="1">
      <alignment vertical="center"/>
    </xf>
    <xf numFmtId="176" fontId="5" fillId="2" borderId="9" xfId="1" applyNumberFormat="1" applyFont="1" applyFill="1" applyBorder="1" applyAlignment="1">
      <alignment horizontal="center" vertical="center"/>
    </xf>
    <xf numFmtId="176" fontId="2" fillId="2" borderId="21" xfId="1" applyNumberFormat="1" applyFill="1" applyBorder="1">
      <alignment vertical="center"/>
    </xf>
    <xf numFmtId="176" fontId="6" fillId="0" borderId="26" xfId="1" applyNumberFormat="1" applyFont="1" applyBorder="1" applyAlignment="1">
      <alignment horizontal="left" vertical="center"/>
    </xf>
    <xf numFmtId="176" fontId="6" fillId="0" borderId="53" xfId="1" applyNumberFormat="1" applyFont="1" applyBorder="1" applyAlignment="1">
      <alignment horizontal="left" vertical="center"/>
    </xf>
    <xf numFmtId="176" fontId="6" fillId="0" borderId="26" xfId="1" applyNumberFormat="1" applyFont="1" applyBorder="1" applyAlignment="1">
      <alignment horizontal="left" vertical="center" wrapText="1"/>
    </xf>
    <xf numFmtId="176" fontId="6" fillId="0" borderId="53" xfId="1" applyNumberFormat="1" applyFont="1" applyBorder="1" applyAlignment="1">
      <alignment horizontal="left" vertical="center" wrapText="1"/>
    </xf>
    <xf numFmtId="176" fontId="20" fillId="0" borderId="26" xfId="1" applyNumberFormat="1" applyFont="1" applyBorder="1" applyAlignment="1">
      <alignment horizontal="left" vertical="center"/>
    </xf>
    <xf numFmtId="176" fontId="20" fillId="0" borderId="53" xfId="1" applyNumberFormat="1" applyFont="1" applyBorder="1" applyAlignment="1">
      <alignment horizontal="left" vertical="center"/>
    </xf>
    <xf numFmtId="176" fontId="6" fillId="0" borderId="26" xfId="1" applyNumberFormat="1" applyFont="1" applyBorder="1" applyAlignment="1">
      <alignment horizontal="center" vertical="center"/>
    </xf>
    <xf numFmtId="176" fontId="6" fillId="0" borderId="53" xfId="1" applyNumberFormat="1" applyFont="1" applyBorder="1" applyAlignment="1">
      <alignment horizontal="center" vertical="center"/>
    </xf>
    <xf numFmtId="176" fontId="6" fillId="2" borderId="26" xfId="1" applyNumberFormat="1" applyFont="1" applyFill="1" applyBorder="1" applyAlignment="1">
      <alignment horizontal="left" vertical="center"/>
    </xf>
    <xf numFmtId="176" fontId="6" fillId="2" borderId="53" xfId="1" applyNumberFormat="1" applyFont="1" applyFill="1" applyBorder="1" applyAlignment="1">
      <alignment horizontal="left" vertical="center"/>
    </xf>
    <xf numFmtId="177" fontId="6" fillId="0" borderId="57" xfId="1" applyNumberFormat="1" applyFont="1" applyBorder="1" applyAlignment="1">
      <alignment horizontal="center" vertical="center" wrapText="1"/>
    </xf>
    <xf numFmtId="177" fontId="6" fillId="0" borderId="3" xfId="1" applyNumberFormat="1" applyFont="1" applyBorder="1" applyAlignment="1">
      <alignment horizontal="center" vertical="center" wrapText="1"/>
    </xf>
    <xf numFmtId="176" fontId="6" fillId="2" borderId="26" xfId="1" applyNumberFormat="1" applyFont="1" applyFill="1" applyBorder="1" applyAlignment="1">
      <alignment horizontal="left" vertical="center" wrapText="1"/>
    </xf>
    <xf numFmtId="176" fontId="6" fillId="2" borderId="53" xfId="1" applyNumberFormat="1" applyFont="1" applyFill="1" applyBorder="1" applyAlignment="1">
      <alignment horizontal="left" vertical="center" wrapText="1"/>
    </xf>
    <xf numFmtId="176" fontId="6" fillId="0" borderId="55" xfId="1" applyNumberFormat="1" applyFont="1" applyBorder="1" applyAlignment="1">
      <alignment horizontal="center" vertical="center" wrapText="1"/>
    </xf>
    <xf numFmtId="176" fontId="6" fillId="0" borderId="56" xfId="1" applyNumberFormat="1" applyFont="1" applyBorder="1" applyAlignment="1">
      <alignment horizontal="center" vertical="center" wrapText="1"/>
    </xf>
    <xf numFmtId="176" fontId="6" fillId="0" borderId="42" xfId="1" applyNumberFormat="1" applyFont="1" applyBorder="1" applyAlignment="1">
      <alignment horizontal="center" vertical="center" wrapText="1"/>
    </xf>
    <xf numFmtId="176" fontId="6" fillId="0" borderId="16" xfId="1" applyNumberFormat="1" applyFont="1" applyBorder="1" applyAlignment="1">
      <alignment horizontal="center" vertical="center" wrapText="1"/>
    </xf>
    <xf numFmtId="0" fontId="39" fillId="0" borderId="0" xfId="1" applyFont="1" applyAlignment="1">
      <alignment horizontal="left" vertical="center"/>
    </xf>
    <xf numFmtId="0" fontId="40" fillId="0" borderId="0" xfId="1" applyFont="1" applyAlignment="1">
      <alignment horizontal="left" vertical="center"/>
    </xf>
    <xf numFmtId="0" fontId="12" fillId="0" borderId="0" xfId="1" applyFont="1" applyAlignment="1">
      <alignment horizontal="left" vertical="center"/>
    </xf>
    <xf numFmtId="176" fontId="39" fillId="0" borderId="0" xfId="1" applyNumberFormat="1" applyFont="1" applyAlignment="1">
      <alignment horizontal="left" vertical="center"/>
    </xf>
    <xf numFmtId="176" fontId="2" fillId="0" borderId="0" xfId="1" applyNumberFormat="1" applyAlignment="1">
      <alignment horizontal="right" vertical="center"/>
    </xf>
    <xf numFmtId="176" fontId="6" fillId="0" borderId="26" xfId="1" applyNumberFormat="1" applyFont="1" applyBorder="1" applyAlignment="1">
      <alignment horizontal="center" vertical="center" wrapText="1"/>
    </xf>
    <xf numFmtId="176" fontId="6" fillId="0" borderId="53" xfId="1" applyNumberFormat="1" applyFont="1" applyBorder="1" applyAlignment="1">
      <alignment horizontal="center" vertical="center" wrapText="1"/>
    </xf>
    <xf numFmtId="0" fontId="26" fillId="2" borderId="57" xfId="1" applyFont="1" applyFill="1" applyBorder="1" applyAlignment="1">
      <alignment horizontal="center" vertical="center" wrapText="1"/>
    </xf>
    <xf numFmtId="0" fontId="26" fillId="2"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57" xfId="1" applyFont="1" applyBorder="1" applyAlignment="1">
      <alignment horizontal="center" vertical="center"/>
    </xf>
    <xf numFmtId="0" fontId="3" fillId="0" borderId="3" xfId="1" applyFont="1" applyBorder="1" applyAlignment="1">
      <alignment horizontal="center" vertical="center"/>
    </xf>
    <xf numFmtId="0" fontId="3" fillId="0" borderId="5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53" xfId="1" applyFont="1" applyBorder="1" applyAlignment="1">
      <alignment horizontal="center" vertical="center" wrapText="1"/>
    </xf>
    <xf numFmtId="0" fontId="26" fillId="0" borderId="55" xfId="1" applyFont="1" applyBorder="1" applyAlignment="1">
      <alignment horizontal="center" vertical="center" wrapText="1"/>
    </xf>
    <xf numFmtId="176" fontId="26" fillId="0" borderId="42" xfId="1" applyNumberFormat="1" applyFont="1" applyBorder="1" applyAlignment="1">
      <alignment horizontal="center" vertical="center" wrapText="1"/>
    </xf>
    <xf numFmtId="0" fontId="26" fillId="0" borderId="57" xfId="1" applyFont="1" applyBorder="1" applyAlignment="1">
      <alignment horizontal="center" vertical="center" wrapText="1"/>
    </xf>
    <xf numFmtId="176" fontId="44" fillId="0" borderId="3" xfId="1" applyNumberFormat="1" applyFont="1" applyBorder="1" applyAlignment="1">
      <alignment horizontal="center" vertical="center" wrapText="1"/>
    </xf>
    <xf numFmtId="176" fontId="26" fillId="0" borderId="3" xfId="1" applyNumberFormat="1" applyFont="1" applyBorder="1" applyAlignment="1">
      <alignment horizontal="center" vertical="center" wrapText="1"/>
    </xf>
    <xf numFmtId="0" fontId="26" fillId="0" borderId="56" xfId="1" applyFont="1" applyBorder="1" applyAlignment="1">
      <alignment horizontal="center" vertical="center" wrapText="1"/>
    </xf>
    <xf numFmtId="176" fontId="44" fillId="0" borderId="16" xfId="1" applyNumberFormat="1" applyFont="1" applyBorder="1" applyAlignment="1">
      <alignment horizontal="center" vertical="center" wrapText="1"/>
    </xf>
    <xf numFmtId="176" fontId="6" fillId="0" borderId="68" xfId="1" applyNumberFormat="1" applyFont="1" applyBorder="1" applyAlignment="1">
      <alignment horizontal="left" vertical="center" indent="1"/>
    </xf>
    <xf numFmtId="176" fontId="6" fillId="0" borderId="12" xfId="1" applyNumberFormat="1" applyFont="1" applyBorder="1" applyAlignment="1">
      <alignment horizontal="left" vertical="center" indent="1"/>
    </xf>
    <xf numFmtId="176" fontId="6" fillId="0" borderId="53" xfId="1" applyNumberFormat="1" applyFont="1" applyBorder="1" applyAlignment="1">
      <alignment horizontal="left" vertical="center" indent="1"/>
    </xf>
    <xf numFmtId="176" fontId="6" fillId="0" borderId="57" xfId="1" applyNumberFormat="1" applyFont="1" applyBorder="1" applyAlignment="1">
      <alignment horizontal="center" vertical="center" wrapText="1"/>
    </xf>
    <xf numFmtId="176" fontId="2" fillId="0" borderId="3" xfId="1" applyNumberFormat="1" applyBorder="1" applyAlignment="1">
      <alignment horizontal="center" vertical="center"/>
    </xf>
    <xf numFmtId="176" fontId="6" fillId="0" borderId="66"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56" xfId="1" applyNumberFormat="1" applyFont="1" applyBorder="1" applyAlignment="1">
      <alignment horizontal="center" vertical="center"/>
    </xf>
    <xf numFmtId="176" fontId="6" fillId="0" borderId="67"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16" xfId="1" applyNumberFormat="1" applyFont="1" applyBorder="1" applyAlignment="1">
      <alignment horizontal="center" vertical="center"/>
    </xf>
    <xf numFmtId="0" fontId="6" fillId="0" borderId="57" xfId="1" applyFont="1" applyBorder="1" applyAlignment="1">
      <alignment horizontal="center" vertical="center" wrapText="1"/>
    </xf>
    <xf numFmtId="0" fontId="2" fillId="0" borderId="3" xfId="1" applyBorder="1" applyAlignment="1">
      <alignment horizontal="center" vertical="center"/>
    </xf>
    <xf numFmtId="0" fontId="6" fillId="0" borderId="24" xfId="1" applyFont="1" applyBorder="1" applyAlignment="1">
      <alignment horizontal="center" vertical="center" wrapText="1"/>
    </xf>
    <xf numFmtId="0" fontId="2" fillId="0" borderId="24" xfId="1" applyBorder="1" applyAlignment="1">
      <alignment horizontal="center" vertical="center"/>
    </xf>
    <xf numFmtId="176" fontId="6" fillId="0" borderId="63" xfId="1" applyNumberFormat="1" applyFont="1" applyBorder="1" applyAlignment="1">
      <alignment horizontal="center" vertical="center" wrapText="1"/>
    </xf>
    <xf numFmtId="176" fontId="2" fillId="0" borderId="64" xfId="1" applyNumberFormat="1" applyBorder="1" applyAlignment="1">
      <alignment horizontal="center" vertical="center"/>
    </xf>
    <xf numFmtId="0" fontId="6" fillId="0" borderId="55"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63" xfId="1" applyFont="1" applyBorder="1" applyAlignment="1">
      <alignment horizontal="center" vertical="center" wrapText="1"/>
    </xf>
    <xf numFmtId="0" fontId="2" fillId="0" borderId="64" xfId="1" applyBorder="1" applyAlignment="1">
      <alignment horizontal="center" vertical="center"/>
    </xf>
    <xf numFmtId="0" fontId="34" fillId="0" borderId="1" xfId="1" applyFont="1" applyBorder="1" applyAlignment="1">
      <alignment horizontal="center" vertical="center"/>
    </xf>
    <xf numFmtId="176" fontId="34" fillId="0" borderId="1" xfId="1" applyNumberFormat="1" applyFont="1" applyBorder="1" applyAlignment="1">
      <alignment horizontal="left" vertical="center" wrapText="1"/>
    </xf>
    <xf numFmtId="176" fontId="34" fillId="0" borderId="55" xfId="1" applyNumberFormat="1" applyFont="1" applyBorder="1" applyAlignment="1">
      <alignment horizontal="left" vertical="center"/>
    </xf>
    <xf numFmtId="176" fontId="34" fillId="0" borderId="56" xfId="1" applyNumberFormat="1" applyFont="1" applyBorder="1" applyAlignment="1">
      <alignment horizontal="left" vertical="center"/>
    </xf>
    <xf numFmtId="176" fontId="34" fillId="0" borderId="24" xfId="1" applyNumberFormat="1" applyFont="1" applyBorder="1" applyAlignment="1">
      <alignment horizontal="left" vertical="center"/>
    </xf>
    <xf numFmtId="176" fontId="34" fillId="0" borderId="14" xfId="1" applyNumberFormat="1" applyFont="1" applyBorder="1" applyAlignment="1">
      <alignment horizontal="left" vertical="center"/>
    </xf>
    <xf numFmtId="176" fontId="34" fillId="0" borderId="42" xfId="1" applyNumberFormat="1" applyFont="1" applyBorder="1" applyAlignment="1">
      <alignment horizontal="left" vertical="center"/>
    </xf>
    <xf numFmtId="176" fontId="34" fillId="0" borderId="16" xfId="1" applyNumberFormat="1" applyFont="1" applyBorder="1" applyAlignment="1">
      <alignment horizontal="left" vertical="center"/>
    </xf>
    <xf numFmtId="176" fontId="34" fillId="0" borderId="26" xfId="1" applyNumberFormat="1" applyFont="1" applyBorder="1" applyAlignment="1">
      <alignment horizontal="center" vertical="center"/>
    </xf>
    <xf numFmtId="176" fontId="34" fillId="0" borderId="53" xfId="1" applyNumberFormat="1" applyFont="1" applyBorder="1" applyAlignment="1">
      <alignment horizontal="center" vertical="center"/>
    </xf>
    <xf numFmtId="176" fontId="26" fillId="0" borderId="12" xfId="6" applyNumberFormat="1" applyFont="1" applyBorder="1" applyAlignment="1">
      <alignment horizontal="center" vertical="center"/>
    </xf>
    <xf numFmtId="176" fontId="26" fillId="0" borderId="53" xfId="6" applyNumberFormat="1" applyFont="1" applyBorder="1" applyAlignment="1">
      <alignment horizontal="center" vertical="center"/>
    </xf>
    <xf numFmtId="0" fontId="44" fillId="0" borderId="0" xfId="1" applyFont="1" applyAlignment="1">
      <alignment horizontal="left" vertical="center"/>
    </xf>
    <xf numFmtId="176" fontId="26" fillId="0" borderId="57" xfId="6" applyNumberFormat="1" applyFont="1" applyBorder="1" applyAlignment="1">
      <alignment horizontal="center" vertical="center"/>
    </xf>
    <xf numFmtId="176" fontId="26" fillId="0" borderId="46" xfId="6" applyNumberFormat="1" applyFont="1" applyBorder="1" applyAlignment="1">
      <alignment horizontal="center" vertical="center"/>
    </xf>
    <xf numFmtId="176" fontId="26" fillId="0" borderId="3" xfId="6" applyNumberFormat="1" applyFont="1" applyBorder="1" applyAlignment="1">
      <alignment horizontal="center" vertical="center"/>
    </xf>
    <xf numFmtId="176" fontId="26" fillId="0" borderId="26" xfId="6" applyNumberFormat="1" applyFont="1" applyBorder="1" applyAlignment="1">
      <alignment horizontal="center" vertical="center"/>
    </xf>
    <xf numFmtId="176" fontId="26" fillId="0" borderId="57" xfId="6" applyNumberFormat="1" applyFont="1" applyBorder="1" applyAlignment="1">
      <alignment horizontal="center" vertical="center" wrapText="1"/>
    </xf>
    <xf numFmtId="176" fontId="26" fillId="2" borderId="57" xfId="6" applyNumberFormat="1" applyFont="1" applyFill="1" applyBorder="1" applyAlignment="1">
      <alignment horizontal="center" vertical="center" wrapText="1"/>
    </xf>
    <xf numFmtId="176" fontId="26" fillId="2" borderId="46" xfId="6" applyNumberFormat="1" applyFont="1" applyFill="1" applyBorder="1" applyAlignment="1">
      <alignment horizontal="center" vertical="center" wrapText="1"/>
    </xf>
    <xf numFmtId="176" fontId="26" fillId="2" borderId="3" xfId="6" applyNumberFormat="1" applyFont="1" applyFill="1" applyBorder="1" applyAlignment="1">
      <alignment horizontal="center" vertical="center" wrapText="1"/>
    </xf>
    <xf numFmtId="0" fontId="2" fillId="0" borderId="2" xfId="1" applyBorder="1" applyAlignment="1">
      <alignment horizontal="left" vertical="center"/>
    </xf>
    <xf numFmtId="0" fontId="12" fillId="0" borderId="2" xfId="1" applyFont="1" applyBorder="1" applyAlignment="1">
      <alignment horizontal="left" vertical="center"/>
    </xf>
    <xf numFmtId="177" fontId="20" fillId="0" borderId="2" xfId="1" applyNumberFormat="1" applyFont="1" applyBorder="1" applyAlignment="1">
      <alignment horizontal="right" vertical="center"/>
    </xf>
    <xf numFmtId="0" fontId="2" fillId="0" borderId="1" xfId="1" applyBorder="1" applyAlignment="1">
      <alignment horizontal="center" vertical="center"/>
    </xf>
    <xf numFmtId="177" fontId="2" fillId="0" borderId="1" xfId="1" applyNumberFormat="1" applyBorder="1" applyAlignment="1">
      <alignment horizontal="center" vertical="center"/>
    </xf>
    <xf numFmtId="177" fontId="2" fillId="0" borderId="53" xfId="1" applyNumberFormat="1" applyBorder="1" applyAlignment="1">
      <alignment horizontal="center" vertical="center"/>
    </xf>
    <xf numFmtId="0" fontId="43" fillId="0" borderId="0" xfId="1" applyFont="1" applyAlignment="1">
      <alignment horizontal="left" vertical="center"/>
    </xf>
    <xf numFmtId="177" fontId="6" fillId="0" borderId="55" xfId="1" applyNumberFormat="1" applyFont="1" applyBorder="1" applyAlignment="1">
      <alignment horizontal="center" vertical="center" wrapText="1"/>
    </xf>
    <xf numFmtId="177" fontId="6" fillId="0" borderId="42" xfId="1" applyNumberFormat="1" applyFont="1" applyBorder="1" applyAlignment="1">
      <alignment horizontal="center" vertical="center"/>
    </xf>
    <xf numFmtId="177" fontId="6" fillId="0" borderId="3" xfId="1" applyNumberFormat="1"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xf>
    <xf numFmtId="0" fontId="6" fillId="0" borderId="0" xfId="1" applyFont="1" applyAlignment="1">
      <alignment horizontal="left" wrapText="1"/>
    </xf>
    <xf numFmtId="0" fontId="6" fillId="0" borderId="0" xfId="1" applyFont="1" applyAlignment="1">
      <alignment horizontal="left"/>
    </xf>
    <xf numFmtId="0" fontId="6" fillId="0" borderId="1" xfId="1" applyFont="1" applyBorder="1" applyAlignment="1">
      <alignment horizontal="center" vertical="center"/>
    </xf>
  </cellXfs>
  <cellStyles count="8">
    <cellStyle name="パーセント" xfId="7" builtinId="5"/>
    <cellStyle name="パーセント 2" xfId="5" xr:uid="{71FEE57C-47D6-4F23-8AC2-417ED32E49C0}"/>
    <cellStyle name="桁区切り 2" xfId="2" xr:uid="{3DDF3750-4503-4A66-90AA-3200B4A24BEE}"/>
    <cellStyle name="標準" xfId="0" builtinId="0"/>
    <cellStyle name="標準 2" xfId="1" xr:uid="{80CB5DB5-1E0B-422B-BEFE-604C49BE61A0}"/>
    <cellStyle name="標準_03.04.01.財務諸表雛形_様式_桜内案１_コピー03　普通会計４表2006.12.23_仕訳" xfId="3" xr:uid="{CA681CF8-9B0B-424B-A8AA-D3C215566420}"/>
    <cellStyle name="標準_附属明細表PL・NW・WS　20060423修正版" xfId="6" xr:uid="{3580D99C-F654-41D3-B306-CE2F47FDF282}"/>
    <cellStyle name="標準_別冊１　Ｐ2～Ｐ5　普通会計４表20070113_仕訳" xfId="4" xr:uid="{EC5D00F6-7BFA-4913-98A0-B58A76F3BB26}"/>
  </cellStyles>
  <dxfs count="17">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80" formatCode="#,##0,;&quot;△ &quot;#,##0,"/>
    </dxf>
    <dxf>
      <numFmt numFmtId="179" formatCode="#,##0,;&quot;△ &quot;#,##0,;\-"/>
    </dxf>
    <dxf>
      <numFmt numFmtId="179" formatCode="#,##0,;&quot;△ &quot;#,##0,;\-"/>
    </dxf>
    <dxf>
      <numFmt numFmtId="179" formatCode="#,##0,;&quot;△ &quot;#,##0,;\-"/>
    </dxf>
    <dxf>
      <numFmt numFmtId="179" formatCode="#,##0,;&quot;△ &quot;#,##0,;\-"/>
    </dxf>
    <dxf>
      <numFmt numFmtId="179" formatCode="#,##0,;&quot;△ &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9919-ED02-48F7-9EA6-F31E521F9AC7}">
  <dimension ref="A1:Z282"/>
  <sheetViews>
    <sheetView showGridLines="0" tabSelected="1" zoomScale="90" zoomScaleNormal="90" zoomScaleSheetLayoutView="70" workbookViewId="0">
      <selection activeCell="B1" sqref="B1:Z1"/>
    </sheetView>
  </sheetViews>
  <sheetFormatPr defaultColWidth="10.33203125" defaultRowHeight="18" customHeight="1"/>
  <cols>
    <col min="1" max="1" width="0.6640625" style="1" customWidth="1"/>
    <col min="2" max="12" width="2.44140625" style="1" customWidth="1"/>
    <col min="13" max="13" width="19.6640625" style="1" customWidth="1"/>
    <col min="14" max="14" width="21.33203125" style="21" customWidth="1"/>
    <col min="15" max="16" width="2.44140625" style="1" customWidth="1"/>
    <col min="17" max="24" width="4.44140625" style="1" customWidth="1"/>
    <col min="25" max="25" width="4.6640625" style="1" customWidth="1"/>
    <col min="26" max="26" width="21.33203125" style="21" customWidth="1"/>
    <col min="27" max="27" width="0.6640625" style="1" customWidth="1"/>
    <col min="28" max="16384" width="10.33203125" style="1"/>
  </cols>
  <sheetData>
    <row r="1" spans="1:26" ht="18" customHeight="1">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row>
    <row r="2" spans="1:26" ht="23.25" customHeight="1">
      <c r="A2" s="2"/>
      <c r="B2" s="428" t="s">
        <v>1</v>
      </c>
      <c r="C2" s="428"/>
      <c r="D2" s="428"/>
      <c r="E2" s="428"/>
      <c r="F2" s="428"/>
      <c r="G2" s="428"/>
      <c r="H2" s="428"/>
      <c r="I2" s="428"/>
      <c r="J2" s="428"/>
      <c r="K2" s="428"/>
      <c r="L2" s="428"/>
      <c r="M2" s="428"/>
      <c r="N2" s="428"/>
      <c r="O2" s="428"/>
      <c r="P2" s="428"/>
      <c r="Q2" s="428"/>
      <c r="R2" s="428"/>
      <c r="S2" s="428"/>
      <c r="T2" s="428"/>
      <c r="U2" s="428"/>
      <c r="V2" s="428"/>
      <c r="W2" s="428"/>
      <c r="X2" s="428"/>
      <c r="Y2" s="428"/>
      <c r="Z2" s="428"/>
    </row>
    <row r="3" spans="1:26" ht="21" customHeight="1">
      <c r="B3" s="429" t="s">
        <v>451</v>
      </c>
      <c r="C3" s="429"/>
      <c r="D3" s="429"/>
      <c r="E3" s="429"/>
      <c r="F3" s="429"/>
      <c r="G3" s="429"/>
      <c r="H3" s="429"/>
      <c r="I3" s="429"/>
      <c r="J3" s="429"/>
      <c r="K3" s="429"/>
      <c r="L3" s="429"/>
      <c r="M3" s="429"/>
      <c r="N3" s="429"/>
      <c r="O3" s="429"/>
      <c r="P3" s="429"/>
      <c r="Q3" s="429"/>
      <c r="R3" s="429"/>
      <c r="S3" s="429"/>
      <c r="T3" s="429"/>
      <c r="U3" s="429"/>
      <c r="V3" s="429"/>
      <c r="W3" s="429"/>
      <c r="X3" s="429"/>
      <c r="Y3" s="429"/>
      <c r="Z3" s="429"/>
    </row>
    <row r="4" spans="1:26" s="3" customFormat="1" ht="16.5" customHeight="1" thickBot="1">
      <c r="B4" s="4"/>
      <c r="N4" s="5"/>
      <c r="Z4" s="97" t="s">
        <v>467</v>
      </c>
    </row>
    <row r="5" spans="1:26" s="6" customFormat="1" ht="14.25" customHeight="1" thickBot="1">
      <c r="B5" s="430" t="s">
        <v>2</v>
      </c>
      <c r="C5" s="431"/>
      <c r="D5" s="431"/>
      <c r="E5" s="431"/>
      <c r="F5" s="431"/>
      <c r="G5" s="431"/>
      <c r="H5" s="431"/>
      <c r="I5" s="432"/>
      <c r="J5" s="432"/>
      <c r="K5" s="432"/>
      <c r="L5" s="432"/>
      <c r="M5" s="432"/>
      <c r="N5" s="7" t="s">
        <v>3</v>
      </c>
      <c r="O5" s="431" t="s">
        <v>2</v>
      </c>
      <c r="P5" s="431"/>
      <c r="Q5" s="431"/>
      <c r="R5" s="431"/>
      <c r="S5" s="431"/>
      <c r="T5" s="431"/>
      <c r="U5" s="431"/>
      <c r="V5" s="431"/>
      <c r="W5" s="431"/>
      <c r="X5" s="431"/>
      <c r="Y5" s="431"/>
      <c r="Z5" s="7" t="s">
        <v>3</v>
      </c>
    </row>
    <row r="6" spans="1:26" ht="14.7" customHeight="1">
      <c r="B6" s="8" t="s">
        <v>4</v>
      </c>
      <c r="C6" s="9"/>
      <c r="D6" s="10"/>
      <c r="E6" s="11"/>
      <c r="F6" s="11"/>
      <c r="G6" s="11"/>
      <c r="H6" s="11"/>
      <c r="I6" s="9"/>
      <c r="J6" s="9"/>
      <c r="K6" s="9"/>
      <c r="L6" s="9"/>
      <c r="M6" s="9"/>
      <c r="N6" s="273"/>
      <c r="O6" s="274" t="s">
        <v>5</v>
      </c>
      <c r="P6" s="274"/>
      <c r="Q6" s="274"/>
      <c r="R6" s="274"/>
      <c r="S6" s="274"/>
      <c r="T6" s="274"/>
      <c r="U6" s="275"/>
      <c r="V6" s="275"/>
      <c r="W6" s="275"/>
      <c r="X6" s="275"/>
      <c r="Y6" s="275"/>
      <c r="Z6" s="276"/>
    </row>
    <row r="7" spans="1:26" ht="14.7" customHeight="1">
      <c r="B7" s="13"/>
      <c r="C7" s="10" t="s">
        <v>6</v>
      </c>
      <c r="D7" s="10"/>
      <c r="E7" s="10"/>
      <c r="F7" s="10"/>
      <c r="G7" s="10"/>
      <c r="H7" s="10"/>
      <c r="I7" s="9"/>
      <c r="J7" s="9"/>
      <c r="K7" s="9"/>
      <c r="L7" s="9"/>
      <c r="M7" s="9"/>
      <c r="N7" s="276">
        <v>83771486849</v>
      </c>
      <c r="O7" s="274"/>
      <c r="P7" s="277" t="s">
        <v>7</v>
      </c>
      <c r="Q7" s="277"/>
      <c r="R7" s="277"/>
      <c r="S7" s="277"/>
      <c r="T7" s="277"/>
      <c r="U7" s="278"/>
      <c r="V7" s="278"/>
      <c r="W7" s="278"/>
      <c r="X7" s="278"/>
      <c r="Y7" s="278"/>
      <c r="Z7" s="276">
        <v>16111776935</v>
      </c>
    </row>
    <row r="8" spans="1:26" ht="14.7" customHeight="1">
      <c r="B8" s="13"/>
      <c r="C8" s="10"/>
      <c r="D8" s="10" t="s">
        <v>8</v>
      </c>
      <c r="E8" s="10"/>
      <c r="F8" s="10"/>
      <c r="G8" s="10"/>
      <c r="H8" s="10"/>
      <c r="I8" s="9"/>
      <c r="J8" s="9"/>
      <c r="K8" s="9"/>
      <c r="L8" s="9"/>
      <c r="M8" s="9"/>
      <c r="N8" s="279">
        <v>75343650411</v>
      </c>
      <c r="O8" s="274"/>
      <c r="P8" s="277"/>
      <c r="Q8" s="277" t="s">
        <v>9</v>
      </c>
      <c r="R8" s="277"/>
      <c r="S8" s="277"/>
      <c r="T8" s="277"/>
      <c r="U8" s="278"/>
      <c r="V8" s="278"/>
      <c r="W8" s="278"/>
      <c r="X8" s="278"/>
      <c r="Y8" s="278"/>
      <c r="Z8" s="279">
        <v>13164967837</v>
      </c>
    </row>
    <row r="9" spans="1:26" ht="14.7" customHeight="1">
      <c r="B9" s="13"/>
      <c r="C9" s="10"/>
      <c r="D9" s="10"/>
      <c r="E9" s="10" t="s">
        <v>10</v>
      </c>
      <c r="F9" s="10"/>
      <c r="G9" s="10"/>
      <c r="H9" s="10"/>
      <c r="I9" s="9"/>
      <c r="J9" s="9"/>
      <c r="K9" s="9"/>
      <c r="L9" s="9"/>
      <c r="M9" s="9"/>
      <c r="N9" s="276">
        <v>31120129576</v>
      </c>
      <c r="O9" s="274"/>
      <c r="P9" s="277"/>
      <c r="Q9" s="280" t="s">
        <v>11</v>
      </c>
      <c r="R9" s="277"/>
      <c r="S9" s="277"/>
      <c r="T9" s="277"/>
      <c r="U9" s="278"/>
      <c r="V9" s="278"/>
      <c r="W9" s="278"/>
      <c r="X9" s="278"/>
      <c r="Y9" s="278"/>
      <c r="Z9" s="279" t="s">
        <v>435</v>
      </c>
    </row>
    <row r="10" spans="1:26" ht="14.7" customHeight="1">
      <c r="B10" s="13"/>
      <c r="C10" s="10"/>
      <c r="D10" s="10"/>
      <c r="E10" s="10"/>
      <c r="F10" s="10" t="s">
        <v>12</v>
      </c>
      <c r="G10" s="10"/>
      <c r="H10" s="10"/>
      <c r="I10" s="9"/>
      <c r="J10" s="9"/>
      <c r="K10" s="9"/>
      <c r="L10" s="9"/>
      <c r="M10" s="9"/>
      <c r="N10" s="276">
        <v>14970368195</v>
      </c>
      <c r="O10" s="274"/>
      <c r="P10" s="277"/>
      <c r="Q10" s="277" t="s">
        <v>13</v>
      </c>
      <c r="R10" s="277"/>
      <c r="S10" s="277"/>
      <c r="T10" s="277"/>
      <c r="U10" s="278"/>
      <c r="V10" s="278"/>
      <c r="W10" s="278"/>
      <c r="X10" s="278"/>
      <c r="Y10" s="278"/>
      <c r="Z10" s="279">
        <v>2619398000</v>
      </c>
    </row>
    <row r="11" spans="1:26" ht="14.7" customHeight="1">
      <c r="B11" s="13"/>
      <c r="C11" s="10"/>
      <c r="D11" s="10"/>
      <c r="E11" s="10"/>
      <c r="F11" s="10" t="s">
        <v>14</v>
      </c>
      <c r="G11" s="10"/>
      <c r="H11" s="10"/>
      <c r="I11" s="9"/>
      <c r="J11" s="9"/>
      <c r="K11" s="9"/>
      <c r="L11" s="9"/>
      <c r="M11" s="9"/>
      <c r="N11" s="276">
        <v>1428811599</v>
      </c>
      <c r="O11" s="274"/>
      <c r="P11" s="277"/>
      <c r="Q11" s="277" t="s">
        <v>15</v>
      </c>
      <c r="R11" s="277"/>
      <c r="S11" s="277"/>
      <c r="T11" s="277"/>
      <c r="U11" s="278"/>
      <c r="V11" s="278"/>
      <c r="W11" s="278"/>
      <c r="X11" s="278"/>
      <c r="Y11" s="278"/>
      <c r="Z11" s="279">
        <v>136347</v>
      </c>
    </row>
    <row r="12" spans="1:26" ht="14.7" customHeight="1">
      <c r="B12" s="13"/>
      <c r="C12" s="10"/>
      <c r="D12" s="10"/>
      <c r="E12" s="10"/>
      <c r="F12" s="10" t="s">
        <v>16</v>
      </c>
      <c r="G12" s="10"/>
      <c r="H12" s="10"/>
      <c r="I12" s="9"/>
      <c r="J12" s="9"/>
      <c r="K12" s="9"/>
      <c r="L12" s="9"/>
      <c r="M12" s="9"/>
      <c r="N12" s="276">
        <v>41304144588</v>
      </c>
      <c r="O12" s="274"/>
      <c r="P12" s="274"/>
      <c r="Q12" s="277" t="s">
        <v>17</v>
      </c>
      <c r="R12" s="277"/>
      <c r="S12" s="277"/>
      <c r="T12" s="277"/>
      <c r="U12" s="278"/>
      <c r="V12" s="278"/>
      <c r="W12" s="278"/>
      <c r="X12" s="278"/>
      <c r="Y12" s="278"/>
      <c r="Z12" s="279">
        <v>327274751</v>
      </c>
    </row>
    <row r="13" spans="1:26" ht="14.7" customHeight="1">
      <c r="B13" s="13"/>
      <c r="C13" s="10"/>
      <c r="D13" s="10"/>
      <c r="E13" s="10"/>
      <c r="F13" s="10" t="s">
        <v>18</v>
      </c>
      <c r="G13" s="10"/>
      <c r="H13" s="10"/>
      <c r="I13" s="9"/>
      <c r="J13" s="9"/>
      <c r="K13" s="9"/>
      <c r="L13" s="9"/>
      <c r="M13" s="9"/>
      <c r="N13" s="276">
        <v>-27582678667</v>
      </c>
      <c r="O13" s="274"/>
      <c r="P13" s="277" t="s">
        <v>19</v>
      </c>
      <c r="Q13" s="277"/>
      <c r="R13" s="277"/>
      <c r="S13" s="277"/>
      <c r="T13" s="277"/>
      <c r="U13" s="278"/>
      <c r="V13" s="278"/>
      <c r="W13" s="278"/>
      <c r="X13" s="278"/>
      <c r="Y13" s="278"/>
      <c r="Z13" s="279">
        <v>2719492331</v>
      </c>
    </row>
    <row r="14" spans="1:26" ht="14.7" customHeight="1">
      <c r="B14" s="13"/>
      <c r="C14" s="10"/>
      <c r="D14" s="10"/>
      <c r="E14" s="10"/>
      <c r="F14" s="10" t="s">
        <v>20</v>
      </c>
      <c r="G14" s="10"/>
      <c r="H14" s="10"/>
      <c r="I14" s="9"/>
      <c r="J14" s="9"/>
      <c r="K14" s="9"/>
      <c r="L14" s="9"/>
      <c r="M14" s="9"/>
      <c r="N14" s="276">
        <v>2813102171</v>
      </c>
      <c r="O14" s="274"/>
      <c r="P14" s="274"/>
      <c r="Q14" s="280" t="s">
        <v>21</v>
      </c>
      <c r="R14" s="277"/>
      <c r="S14" s="277"/>
      <c r="T14" s="277"/>
      <c r="U14" s="278"/>
      <c r="V14" s="278"/>
      <c r="W14" s="278"/>
      <c r="X14" s="278"/>
      <c r="Y14" s="278"/>
      <c r="Z14" s="279">
        <v>2314782865</v>
      </c>
    </row>
    <row r="15" spans="1:26" ht="14.7" customHeight="1">
      <c r="B15" s="13"/>
      <c r="C15" s="10"/>
      <c r="D15" s="10"/>
      <c r="E15" s="10"/>
      <c r="F15" s="10" t="s">
        <v>22</v>
      </c>
      <c r="G15" s="10"/>
      <c r="H15" s="10"/>
      <c r="I15" s="9"/>
      <c r="J15" s="9"/>
      <c r="K15" s="9"/>
      <c r="L15" s="9"/>
      <c r="M15" s="9"/>
      <c r="N15" s="276">
        <v>-1825888928</v>
      </c>
      <c r="O15" s="274"/>
      <c r="P15" s="274"/>
      <c r="Q15" s="280" t="s">
        <v>23</v>
      </c>
      <c r="R15" s="280"/>
      <c r="S15" s="280"/>
      <c r="T15" s="280"/>
      <c r="U15" s="281"/>
      <c r="V15" s="281"/>
      <c r="W15" s="281"/>
      <c r="X15" s="281"/>
      <c r="Y15" s="281"/>
      <c r="Z15" s="279">
        <v>66100</v>
      </c>
    </row>
    <row r="16" spans="1:26" ht="14.7" customHeight="1">
      <c r="B16" s="13"/>
      <c r="C16" s="10"/>
      <c r="D16" s="10"/>
      <c r="E16" s="10"/>
      <c r="F16" s="10" t="s">
        <v>24</v>
      </c>
      <c r="G16" s="15"/>
      <c r="H16" s="15"/>
      <c r="I16" s="16"/>
      <c r="J16" s="16"/>
      <c r="K16" s="16"/>
      <c r="L16" s="16"/>
      <c r="M16" s="16"/>
      <c r="N16" s="276" t="s">
        <v>435</v>
      </c>
      <c r="O16" s="274"/>
      <c r="P16" s="274"/>
      <c r="Q16" s="280" t="s">
        <v>25</v>
      </c>
      <c r="R16" s="280"/>
      <c r="S16" s="280"/>
      <c r="T16" s="280"/>
      <c r="U16" s="281"/>
      <c r="V16" s="281"/>
      <c r="W16" s="281"/>
      <c r="X16" s="281"/>
      <c r="Y16" s="281"/>
      <c r="Z16" s="279" t="s">
        <v>435</v>
      </c>
    </row>
    <row r="17" spans="2:26" ht="14.7" customHeight="1">
      <c r="B17" s="13"/>
      <c r="C17" s="10"/>
      <c r="D17" s="10"/>
      <c r="E17" s="10"/>
      <c r="F17" s="10" t="s">
        <v>26</v>
      </c>
      <c r="G17" s="15"/>
      <c r="H17" s="15"/>
      <c r="I17" s="16"/>
      <c r="J17" s="16"/>
      <c r="K17" s="16"/>
      <c r="L17" s="16"/>
      <c r="M17" s="16"/>
      <c r="N17" s="276" t="s">
        <v>435</v>
      </c>
      <c r="O17" s="275"/>
      <c r="P17" s="274"/>
      <c r="Q17" s="280" t="s">
        <v>27</v>
      </c>
      <c r="R17" s="280"/>
      <c r="S17" s="280"/>
      <c r="T17" s="280"/>
      <c r="U17" s="281"/>
      <c r="V17" s="281"/>
      <c r="W17" s="281"/>
      <c r="X17" s="281"/>
      <c r="Y17" s="281"/>
      <c r="Z17" s="279" t="s">
        <v>435</v>
      </c>
    </row>
    <row r="18" spans="2:26" ht="14.7" customHeight="1">
      <c r="B18" s="13"/>
      <c r="C18" s="10"/>
      <c r="D18" s="10"/>
      <c r="E18" s="10"/>
      <c r="F18" s="10" t="s">
        <v>28</v>
      </c>
      <c r="G18" s="15"/>
      <c r="H18" s="15"/>
      <c r="I18" s="16"/>
      <c r="J18" s="16"/>
      <c r="K18" s="16"/>
      <c r="L18" s="16"/>
      <c r="M18" s="16"/>
      <c r="N18" s="276" t="s">
        <v>435</v>
      </c>
      <c r="O18" s="275"/>
      <c r="P18" s="274"/>
      <c r="Q18" s="280" t="s">
        <v>29</v>
      </c>
      <c r="R18" s="280"/>
      <c r="S18" s="280"/>
      <c r="T18" s="280"/>
      <c r="U18" s="281"/>
      <c r="V18" s="281"/>
      <c r="W18" s="281"/>
      <c r="X18" s="281"/>
      <c r="Y18" s="281"/>
      <c r="Z18" s="279" t="s">
        <v>435</v>
      </c>
    </row>
    <row r="19" spans="2:26" ht="14.7" customHeight="1">
      <c r="B19" s="13"/>
      <c r="C19" s="10"/>
      <c r="D19" s="10"/>
      <c r="E19" s="10"/>
      <c r="F19" s="10" t="s">
        <v>30</v>
      </c>
      <c r="G19" s="15"/>
      <c r="H19" s="15"/>
      <c r="I19" s="16"/>
      <c r="J19" s="16"/>
      <c r="K19" s="16"/>
      <c r="L19" s="16"/>
      <c r="M19" s="16"/>
      <c r="N19" s="276" t="s">
        <v>435</v>
      </c>
      <c r="O19" s="274"/>
      <c r="P19" s="274"/>
      <c r="Q19" s="277" t="s">
        <v>31</v>
      </c>
      <c r="R19" s="277"/>
      <c r="S19" s="277"/>
      <c r="T19" s="277"/>
      <c r="U19" s="278"/>
      <c r="V19" s="278"/>
      <c r="W19" s="278"/>
      <c r="X19" s="278"/>
      <c r="Y19" s="278"/>
      <c r="Z19" s="279">
        <v>228487161</v>
      </c>
    </row>
    <row r="20" spans="2:26" ht="14.7" customHeight="1">
      <c r="B20" s="13"/>
      <c r="C20" s="10"/>
      <c r="D20" s="10"/>
      <c r="E20" s="10"/>
      <c r="F20" s="10" t="s">
        <v>32</v>
      </c>
      <c r="G20" s="15"/>
      <c r="H20" s="15"/>
      <c r="I20" s="16"/>
      <c r="J20" s="16"/>
      <c r="K20" s="16"/>
      <c r="L20" s="16"/>
      <c r="M20" s="16"/>
      <c r="N20" s="276" t="s">
        <v>435</v>
      </c>
      <c r="O20" s="274"/>
      <c r="P20" s="274"/>
      <c r="Q20" s="282" t="s">
        <v>33</v>
      </c>
      <c r="R20" s="274"/>
      <c r="S20" s="274"/>
      <c r="T20" s="274"/>
      <c r="U20" s="275"/>
      <c r="V20" s="275"/>
      <c r="W20" s="275"/>
      <c r="X20" s="275"/>
      <c r="Y20" s="275"/>
      <c r="Z20" s="279">
        <v>44841007</v>
      </c>
    </row>
    <row r="21" spans="2:26" ht="14.7" customHeight="1">
      <c r="B21" s="13"/>
      <c r="C21" s="10"/>
      <c r="D21" s="10"/>
      <c r="E21" s="10"/>
      <c r="F21" s="10" t="s">
        <v>34</v>
      </c>
      <c r="G21" s="15"/>
      <c r="H21" s="15"/>
      <c r="I21" s="16"/>
      <c r="J21" s="16"/>
      <c r="K21" s="16"/>
      <c r="L21" s="16"/>
      <c r="M21" s="16"/>
      <c r="N21" s="276" t="s">
        <v>435</v>
      </c>
      <c r="O21" s="274"/>
      <c r="P21" s="274"/>
      <c r="Q21" s="274" t="s">
        <v>17</v>
      </c>
      <c r="R21" s="274"/>
      <c r="S21" s="274"/>
      <c r="T21" s="274"/>
      <c r="U21" s="275"/>
      <c r="V21" s="275"/>
      <c r="W21" s="275"/>
      <c r="X21" s="275"/>
      <c r="Y21" s="275"/>
      <c r="Z21" s="276">
        <v>131315198</v>
      </c>
    </row>
    <row r="22" spans="2:26" ht="14.7" customHeight="1">
      <c r="B22" s="13"/>
      <c r="C22" s="10"/>
      <c r="D22" s="10"/>
      <c r="E22" s="10"/>
      <c r="F22" s="10" t="s">
        <v>35</v>
      </c>
      <c r="G22" s="10"/>
      <c r="H22" s="10"/>
      <c r="I22" s="9"/>
      <c r="J22" s="9"/>
      <c r="K22" s="9"/>
      <c r="L22" s="9"/>
      <c r="M22" s="9"/>
      <c r="N22" s="276" t="s">
        <v>435</v>
      </c>
      <c r="O22" s="433" t="s">
        <v>36</v>
      </c>
      <c r="P22" s="434"/>
      <c r="Q22" s="434"/>
      <c r="R22" s="434"/>
      <c r="S22" s="434"/>
      <c r="T22" s="434"/>
      <c r="U22" s="434"/>
      <c r="V22" s="434"/>
      <c r="W22" s="434"/>
      <c r="X22" s="434"/>
      <c r="Y22" s="434"/>
      <c r="Z22" s="283">
        <v>18831269266</v>
      </c>
    </row>
    <row r="23" spans="2:26" ht="14.7" customHeight="1">
      <c r="B23" s="13"/>
      <c r="C23" s="10"/>
      <c r="D23" s="10"/>
      <c r="E23" s="10"/>
      <c r="F23" s="10" t="s">
        <v>37</v>
      </c>
      <c r="G23" s="10"/>
      <c r="H23" s="10"/>
      <c r="I23" s="9"/>
      <c r="J23" s="9"/>
      <c r="K23" s="9"/>
      <c r="L23" s="9"/>
      <c r="M23" s="9"/>
      <c r="N23" s="276" t="s">
        <v>435</v>
      </c>
      <c r="O23" s="274" t="s">
        <v>38</v>
      </c>
      <c r="P23" s="284"/>
      <c r="Q23" s="284"/>
      <c r="R23" s="284"/>
      <c r="S23" s="284"/>
      <c r="T23" s="284"/>
      <c r="U23" s="284"/>
      <c r="V23" s="284"/>
      <c r="W23" s="284"/>
      <c r="X23" s="284"/>
      <c r="Y23" s="284"/>
      <c r="Z23" s="276"/>
    </row>
    <row r="24" spans="2:26" ht="14.7" customHeight="1">
      <c r="B24" s="13"/>
      <c r="C24" s="10"/>
      <c r="D24" s="10"/>
      <c r="E24" s="10"/>
      <c r="F24" s="10" t="s">
        <v>39</v>
      </c>
      <c r="G24" s="10"/>
      <c r="H24" s="10"/>
      <c r="I24" s="9"/>
      <c r="J24" s="9"/>
      <c r="K24" s="9"/>
      <c r="L24" s="9"/>
      <c r="M24" s="9"/>
      <c r="N24" s="276">
        <v>12270618</v>
      </c>
      <c r="O24" s="274"/>
      <c r="P24" s="280" t="s">
        <v>40</v>
      </c>
      <c r="Q24" s="285"/>
      <c r="R24" s="285"/>
      <c r="S24" s="285"/>
      <c r="T24" s="285"/>
      <c r="U24" s="286"/>
      <c r="V24" s="286"/>
      <c r="W24" s="286"/>
      <c r="X24" s="286"/>
      <c r="Y24" s="286"/>
      <c r="Z24" s="276">
        <v>88461306905</v>
      </c>
    </row>
    <row r="25" spans="2:26" ht="14.7" customHeight="1">
      <c r="B25" s="13"/>
      <c r="C25" s="10"/>
      <c r="D25" s="10"/>
      <c r="E25" s="10" t="s">
        <v>41</v>
      </c>
      <c r="F25" s="10"/>
      <c r="G25" s="10"/>
      <c r="H25" s="10"/>
      <c r="I25" s="9"/>
      <c r="J25" s="9"/>
      <c r="K25" s="9"/>
      <c r="L25" s="9"/>
      <c r="M25" s="9"/>
      <c r="N25" s="276">
        <v>42965241621</v>
      </c>
      <c r="O25" s="274"/>
      <c r="P25" s="275" t="s">
        <v>42</v>
      </c>
      <c r="Q25" s="285"/>
      <c r="R25" s="285"/>
      <c r="S25" s="285"/>
      <c r="T25" s="285"/>
      <c r="U25" s="286"/>
      <c r="V25" s="286"/>
      <c r="W25" s="286"/>
      <c r="X25" s="286"/>
      <c r="Y25" s="286"/>
      <c r="Z25" s="276">
        <v>-17962381969</v>
      </c>
    </row>
    <row r="26" spans="2:26" ht="14.7" customHeight="1">
      <c r="B26" s="13"/>
      <c r="C26" s="10"/>
      <c r="D26" s="10"/>
      <c r="E26" s="10"/>
      <c r="F26" s="10" t="s">
        <v>43</v>
      </c>
      <c r="G26" s="10"/>
      <c r="H26" s="10"/>
      <c r="I26" s="9"/>
      <c r="J26" s="9"/>
      <c r="K26" s="9"/>
      <c r="L26" s="9"/>
      <c r="M26" s="9"/>
      <c r="N26" s="276">
        <v>3576236932</v>
      </c>
      <c r="O26" s="287"/>
      <c r="P26" s="275"/>
      <c r="Q26" s="275"/>
      <c r="R26" s="275"/>
      <c r="S26" s="275"/>
      <c r="T26" s="275"/>
      <c r="U26" s="275"/>
      <c r="V26" s="275"/>
      <c r="W26" s="275"/>
      <c r="X26" s="275"/>
      <c r="Y26" s="288"/>
      <c r="Z26" s="276"/>
    </row>
    <row r="27" spans="2:26" ht="14.7" customHeight="1">
      <c r="B27" s="13"/>
      <c r="C27" s="10"/>
      <c r="D27" s="10"/>
      <c r="E27" s="10"/>
      <c r="F27" s="10" t="s">
        <v>16</v>
      </c>
      <c r="G27" s="10"/>
      <c r="H27" s="10"/>
      <c r="I27" s="9"/>
      <c r="J27" s="9"/>
      <c r="K27" s="9"/>
      <c r="L27" s="9"/>
      <c r="M27" s="9"/>
      <c r="N27" s="276">
        <v>137504342</v>
      </c>
      <c r="O27" s="275"/>
      <c r="P27" s="275"/>
      <c r="Q27" s="275"/>
      <c r="R27" s="275"/>
      <c r="S27" s="275"/>
      <c r="T27" s="275"/>
      <c r="U27" s="275"/>
      <c r="V27" s="275"/>
      <c r="W27" s="275"/>
      <c r="X27" s="275"/>
      <c r="Y27" s="275"/>
      <c r="Z27" s="276"/>
    </row>
    <row r="28" spans="2:26" ht="14.7" customHeight="1">
      <c r="B28" s="13"/>
      <c r="C28" s="10"/>
      <c r="D28" s="10"/>
      <c r="E28" s="10"/>
      <c r="F28" s="10" t="s">
        <v>18</v>
      </c>
      <c r="G28" s="10"/>
      <c r="H28" s="10"/>
      <c r="I28" s="9"/>
      <c r="J28" s="9"/>
      <c r="K28" s="9"/>
      <c r="L28" s="9"/>
      <c r="M28" s="9"/>
      <c r="N28" s="276">
        <v>-107669506</v>
      </c>
      <c r="O28" s="275"/>
      <c r="P28" s="275"/>
      <c r="Q28" s="275"/>
      <c r="R28" s="275"/>
      <c r="S28" s="275"/>
      <c r="T28" s="275"/>
      <c r="U28" s="275"/>
      <c r="V28" s="275"/>
      <c r="W28" s="275"/>
      <c r="X28" s="275"/>
      <c r="Y28" s="275"/>
      <c r="Z28" s="276"/>
    </row>
    <row r="29" spans="2:26" ht="14.7" customHeight="1">
      <c r="B29" s="13"/>
      <c r="C29" s="10"/>
      <c r="D29" s="10"/>
      <c r="E29" s="10"/>
      <c r="F29" s="10" t="s">
        <v>44</v>
      </c>
      <c r="G29" s="10"/>
      <c r="H29" s="10"/>
      <c r="I29" s="9"/>
      <c r="J29" s="9"/>
      <c r="K29" s="9"/>
      <c r="L29" s="9"/>
      <c r="M29" s="9"/>
      <c r="N29" s="276">
        <v>91186480268</v>
      </c>
      <c r="O29" s="275"/>
      <c r="P29" s="275"/>
      <c r="Q29" s="275"/>
      <c r="R29" s="275"/>
      <c r="S29" s="275"/>
      <c r="T29" s="275"/>
      <c r="U29" s="275"/>
      <c r="V29" s="275"/>
      <c r="W29" s="275"/>
      <c r="X29" s="275"/>
      <c r="Y29" s="275"/>
      <c r="Z29" s="276"/>
    </row>
    <row r="30" spans="2:26" ht="14.7" customHeight="1">
      <c r="B30" s="13"/>
      <c r="C30" s="10"/>
      <c r="D30" s="10"/>
      <c r="E30" s="10"/>
      <c r="F30" s="10" t="s">
        <v>22</v>
      </c>
      <c r="G30" s="10"/>
      <c r="H30" s="10"/>
      <c r="I30" s="9"/>
      <c r="J30" s="9"/>
      <c r="K30" s="9"/>
      <c r="L30" s="9"/>
      <c r="M30" s="9"/>
      <c r="N30" s="276">
        <v>-52343267362</v>
      </c>
      <c r="O30" s="275"/>
      <c r="P30" s="275"/>
      <c r="Q30" s="275"/>
      <c r="R30" s="275"/>
      <c r="S30" s="275"/>
      <c r="T30" s="275"/>
      <c r="U30" s="275"/>
      <c r="V30" s="275"/>
      <c r="W30" s="275"/>
      <c r="X30" s="275"/>
      <c r="Y30" s="275"/>
      <c r="Z30" s="276"/>
    </row>
    <row r="31" spans="2:26" ht="14.7" customHeight="1">
      <c r="B31" s="13"/>
      <c r="C31" s="10"/>
      <c r="D31" s="10"/>
      <c r="E31" s="10"/>
      <c r="F31" s="10" t="s">
        <v>45</v>
      </c>
      <c r="G31" s="10"/>
      <c r="H31" s="10"/>
      <c r="I31" s="9"/>
      <c r="J31" s="9"/>
      <c r="K31" s="9"/>
      <c r="L31" s="9"/>
      <c r="M31" s="9"/>
      <c r="N31" s="276" t="s">
        <v>435</v>
      </c>
      <c r="O31" s="275"/>
      <c r="P31" s="275"/>
      <c r="Q31" s="275"/>
      <c r="R31" s="275"/>
      <c r="S31" s="275"/>
      <c r="T31" s="275"/>
      <c r="U31" s="275"/>
      <c r="V31" s="275"/>
      <c r="W31" s="275"/>
      <c r="X31" s="275"/>
      <c r="Y31" s="275"/>
      <c r="Z31" s="276"/>
    </row>
    <row r="32" spans="2:26" ht="14.7" customHeight="1">
      <c r="B32" s="13"/>
      <c r="C32" s="10"/>
      <c r="D32" s="10"/>
      <c r="E32" s="10"/>
      <c r="F32" s="10" t="s">
        <v>37</v>
      </c>
      <c r="G32" s="10"/>
      <c r="H32" s="10"/>
      <c r="I32" s="9"/>
      <c r="J32" s="9"/>
      <c r="K32" s="9"/>
      <c r="L32" s="9"/>
      <c r="M32" s="9"/>
      <c r="N32" s="276" t="s">
        <v>435</v>
      </c>
      <c r="O32" s="275"/>
      <c r="P32" s="275"/>
      <c r="Q32" s="275"/>
      <c r="R32" s="275"/>
      <c r="S32" s="275"/>
      <c r="T32" s="275"/>
      <c r="U32" s="275"/>
      <c r="V32" s="275"/>
      <c r="W32" s="275"/>
      <c r="X32" s="275"/>
      <c r="Y32" s="275"/>
      <c r="Z32" s="276"/>
    </row>
    <row r="33" spans="2:26" ht="14.7" customHeight="1">
      <c r="B33" s="13"/>
      <c r="C33" s="10"/>
      <c r="D33" s="10"/>
      <c r="E33" s="10"/>
      <c r="F33" s="10" t="s">
        <v>39</v>
      </c>
      <c r="G33" s="10"/>
      <c r="H33" s="10"/>
      <c r="I33" s="9"/>
      <c r="J33" s="9"/>
      <c r="K33" s="9"/>
      <c r="L33" s="9"/>
      <c r="M33" s="9"/>
      <c r="N33" s="276">
        <v>515956947</v>
      </c>
      <c r="O33" s="275"/>
      <c r="P33" s="275"/>
      <c r="Q33" s="275"/>
      <c r="R33" s="275"/>
      <c r="S33" s="275"/>
      <c r="T33" s="275"/>
      <c r="U33" s="275"/>
      <c r="V33" s="275"/>
      <c r="W33" s="275"/>
      <c r="X33" s="275"/>
      <c r="Y33" s="275"/>
      <c r="Z33" s="276"/>
    </row>
    <row r="34" spans="2:26" ht="14.7" customHeight="1">
      <c r="B34" s="13"/>
      <c r="C34" s="10"/>
      <c r="D34" s="10"/>
      <c r="E34" s="10" t="s">
        <v>46</v>
      </c>
      <c r="F34" s="19"/>
      <c r="G34" s="19"/>
      <c r="H34" s="19"/>
      <c r="I34" s="20"/>
      <c r="J34" s="20"/>
      <c r="K34" s="20"/>
      <c r="L34" s="20"/>
      <c r="M34" s="20"/>
      <c r="N34" s="276">
        <v>8963726639</v>
      </c>
      <c r="O34" s="275"/>
      <c r="P34" s="275"/>
      <c r="Q34" s="275"/>
      <c r="R34" s="275"/>
      <c r="S34" s="275"/>
      <c r="T34" s="275"/>
      <c r="U34" s="275"/>
      <c r="V34" s="275"/>
      <c r="W34" s="275"/>
      <c r="X34" s="275"/>
      <c r="Y34" s="275"/>
      <c r="Z34" s="276"/>
    </row>
    <row r="35" spans="2:26" ht="14.7" customHeight="1">
      <c r="B35" s="13"/>
      <c r="C35" s="10"/>
      <c r="D35" s="10"/>
      <c r="E35" s="10" t="s">
        <v>47</v>
      </c>
      <c r="F35" s="19"/>
      <c r="G35" s="19"/>
      <c r="H35" s="19"/>
      <c r="I35" s="20"/>
      <c r="J35" s="20"/>
      <c r="K35" s="20"/>
      <c r="L35" s="20"/>
      <c r="M35" s="20"/>
      <c r="N35" s="276">
        <v>-7705447425</v>
      </c>
      <c r="O35" s="275"/>
      <c r="P35" s="275"/>
      <c r="Q35" s="275"/>
      <c r="R35" s="275"/>
      <c r="S35" s="275"/>
      <c r="T35" s="275"/>
      <c r="U35" s="275"/>
      <c r="V35" s="275"/>
      <c r="W35" s="275"/>
      <c r="X35" s="275"/>
      <c r="Y35" s="275"/>
      <c r="Z35" s="276"/>
    </row>
    <row r="36" spans="2:26" ht="14.7" customHeight="1">
      <c r="B36" s="13"/>
      <c r="C36" s="10"/>
      <c r="D36" s="10" t="s">
        <v>48</v>
      </c>
      <c r="E36" s="10"/>
      <c r="F36" s="19"/>
      <c r="G36" s="19"/>
      <c r="H36" s="19"/>
      <c r="I36" s="20"/>
      <c r="J36" s="20"/>
      <c r="K36" s="20"/>
      <c r="L36" s="20"/>
      <c r="M36" s="20"/>
      <c r="N36" s="276">
        <v>11227960</v>
      </c>
      <c r="O36" s="275"/>
      <c r="P36" s="275"/>
      <c r="Q36" s="275"/>
      <c r="R36" s="275"/>
      <c r="S36" s="275"/>
      <c r="T36" s="275"/>
      <c r="U36" s="275"/>
      <c r="V36" s="275"/>
      <c r="W36" s="275"/>
      <c r="X36" s="275"/>
      <c r="Y36" s="275"/>
      <c r="Z36" s="276"/>
    </row>
    <row r="37" spans="2:26" ht="14.7" customHeight="1">
      <c r="B37" s="13"/>
      <c r="C37" s="10"/>
      <c r="D37" s="10"/>
      <c r="E37" s="10" t="s">
        <v>49</v>
      </c>
      <c r="F37" s="10"/>
      <c r="G37" s="10"/>
      <c r="H37" s="10"/>
      <c r="I37" s="9"/>
      <c r="J37" s="9"/>
      <c r="K37" s="9"/>
      <c r="L37" s="9"/>
      <c r="M37" s="9"/>
      <c r="N37" s="276">
        <v>11227960</v>
      </c>
      <c r="O37" s="275"/>
      <c r="P37" s="275"/>
      <c r="Q37" s="275"/>
      <c r="R37" s="275"/>
      <c r="S37" s="275"/>
      <c r="T37" s="275"/>
      <c r="U37" s="275"/>
      <c r="V37" s="275"/>
      <c r="W37" s="275"/>
      <c r="X37" s="275"/>
      <c r="Y37" s="275"/>
      <c r="Z37" s="276"/>
    </row>
    <row r="38" spans="2:26" ht="14.7" customHeight="1">
      <c r="B38" s="13"/>
      <c r="C38" s="10"/>
      <c r="D38" s="10"/>
      <c r="E38" s="10" t="s">
        <v>35</v>
      </c>
      <c r="F38" s="10"/>
      <c r="G38" s="10"/>
      <c r="H38" s="10"/>
      <c r="I38" s="9"/>
      <c r="J38" s="9"/>
      <c r="K38" s="9"/>
      <c r="L38" s="9"/>
      <c r="M38" s="9"/>
      <c r="N38" s="276" t="s">
        <v>435</v>
      </c>
      <c r="O38" s="275"/>
      <c r="P38" s="275"/>
      <c r="Q38" s="275"/>
      <c r="R38" s="275"/>
      <c r="S38" s="275"/>
      <c r="T38" s="275"/>
      <c r="U38" s="275"/>
      <c r="V38" s="275"/>
      <c r="W38" s="275"/>
      <c r="X38" s="275"/>
      <c r="Y38" s="275"/>
      <c r="Z38" s="276"/>
    </row>
    <row r="39" spans="2:26" ht="14.7" customHeight="1">
      <c r="B39" s="13"/>
      <c r="C39" s="10"/>
      <c r="D39" s="10" t="s">
        <v>50</v>
      </c>
      <c r="E39" s="10"/>
      <c r="F39" s="10"/>
      <c r="G39" s="10"/>
      <c r="H39" s="10"/>
      <c r="I39" s="10"/>
      <c r="J39" s="9"/>
      <c r="K39" s="9"/>
      <c r="L39" s="9"/>
      <c r="M39" s="9"/>
      <c r="N39" s="276">
        <v>8416608478</v>
      </c>
      <c r="O39" s="275"/>
      <c r="P39" s="275"/>
      <c r="Q39" s="275"/>
      <c r="R39" s="275"/>
      <c r="S39" s="275"/>
      <c r="T39" s="275"/>
      <c r="U39" s="275"/>
      <c r="V39" s="275"/>
      <c r="W39" s="275"/>
      <c r="X39" s="275"/>
      <c r="Y39" s="275"/>
      <c r="Z39" s="276"/>
    </row>
    <row r="40" spans="2:26" ht="14.7" customHeight="1">
      <c r="B40" s="13"/>
      <c r="C40" s="10"/>
      <c r="D40" s="10"/>
      <c r="E40" s="10" t="s">
        <v>51</v>
      </c>
      <c r="F40" s="10"/>
      <c r="G40" s="10"/>
      <c r="H40" s="10"/>
      <c r="I40" s="10"/>
      <c r="J40" s="9"/>
      <c r="K40" s="9"/>
      <c r="L40" s="9"/>
      <c r="M40" s="9"/>
      <c r="N40" s="276">
        <v>1870293163</v>
      </c>
      <c r="O40" s="275"/>
      <c r="P40" s="275"/>
      <c r="Q40" s="275"/>
      <c r="R40" s="275"/>
      <c r="S40" s="275"/>
      <c r="T40" s="275"/>
      <c r="U40" s="275"/>
      <c r="V40" s="275"/>
      <c r="W40" s="275"/>
      <c r="X40" s="275"/>
      <c r="Y40" s="275"/>
      <c r="Z40" s="276"/>
    </row>
    <row r="41" spans="2:26" ht="14.7" customHeight="1">
      <c r="B41" s="13"/>
      <c r="C41" s="10"/>
      <c r="D41" s="10"/>
      <c r="E41" s="10"/>
      <c r="F41" s="14" t="s">
        <v>52</v>
      </c>
      <c r="G41" s="10"/>
      <c r="H41" s="10"/>
      <c r="I41" s="10"/>
      <c r="J41" s="9"/>
      <c r="K41" s="9"/>
      <c r="L41" s="9"/>
      <c r="M41" s="9"/>
      <c r="N41" s="276" t="s">
        <v>435</v>
      </c>
      <c r="O41" s="275"/>
      <c r="P41" s="275"/>
      <c r="Q41" s="275"/>
      <c r="R41" s="275"/>
      <c r="S41" s="275"/>
      <c r="T41" s="275"/>
      <c r="U41" s="275"/>
      <c r="V41" s="275"/>
      <c r="W41" s="275"/>
      <c r="X41" s="275"/>
      <c r="Y41" s="275"/>
      <c r="Z41" s="276"/>
    </row>
    <row r="42" spans="2:26" ht="14.7" customHeight="1">
      <c r="B42" s="13"/>
      <c r="C42" s="10"/>
      <c r="D42" s="10"/>
      <c r="E42" s="10"/>
      <c r="F42" s="14" t="s">
        <v>53</v>
      </c>
      <c r="G42" s="10"/>
      <c r="H42" s="10"/>
      <c r="I42" s="10"/>
      <c r="J42" s="9"/>
      <c r="K42" s="9"/>
      <c r="L42" s="9"/>
      <c r="M42" s="9"/>
      <c r="N42" s="276">
        <v>363780200</v>
      </c>
      <c r="O42" s="275"/>
      <c r="P42" s="275"/>
      <c r="Q42" s="275"/>
      <c r="R42" s="275"/>
      <c r="S42" s="275"/>
      <c r="T42" s="275"/>
      <c r="U42" s="275"/>
      <c r="V42" s="275"/>
      <c r="W42" s="275"/>
      <c r="X42" s="275"/>
      <c r="Y42" s="275"/>
      <c r="Z42" s="276"/>
    </row>
    <row r="43" spans="2:26" ht="14.7" customHeight="1">
      <c r="B43" s="13"/>
      <c r="C43" s="10"/>
      <c r="D43" s="10"/>
      <c r="E43" s="10"/>
      <c r="F43" s="14" t="s">
        <v>17</v>
      </c>
      <c r="G43" s="10"/>
      <c r="H43" s="10"/>
      <c r="I43" s="10"/>
      <c r="J43" s="9"/>
      <c r="K43" s="9"/>
      <c r="L43" s="9"/>
      <c r="M43" s="9"/>
      <c r="N43" s="276">
        <v>1506512963</v>
      </c>
      <c r="O43" s="275"/>
      <c r="P43" s="275"/>
      <c r="Q43" s="275"/>
      <c r="R43" s="275"/>
      <c r="S43" s="275"/>
      <c r="T43" s="275"/>
      <c r="U43" s="275"/>
      <c r="V43" s="275"/>
      <c r="W43" s="275"/>
      <c r="X43" s="275"/>
      <c r="Y43" s="275"/>
      <c r="Z43" s="276"/>
    </row>
    <row r="44" spans="2:26" ht="14.7" customHeight="1">
      <c r="B44" s="13"/>
      <c r="C44" s="10"/>
      <c r="D44" s="10"/>
      <c r="E44" s="10" t="s">
        <v>54</v>
      </c>
      <c r="F44" s="10"/>
      <c r="G44" s="10"/>
      <c r="H44" s="10"/>
      <c r="I44" s="9"/>
      <c r="J44" s="9"/>
      <c r="K44" s="9"/>
      <c r="L44" s="9"/>
      <c r="M44" s="9"/>
      <c r="N44" s="279">
        <v>-94437000</v>
      </c>
      <c r="O44" s="275"/>
      <c r="P44" s="275"/>
      <c r="Q44" s="275"/>
      <c r="R44" s="275"/>
      <c r="S44" s="275"/>
      <c r="T44" s="275"/>
      <c r="U44" s="275"/>
      <c r="V44" s="275"/>
      <c r="W44" s="275"/>
      <c r="X44" s="275"/>
      <c r="Y44" s="275"/>
      <c r="Z44" s="276"/>
    </row>
    <row r="45" spans="2:26" ht="14.7" customHeight="1">
      <c r="B45" s="13"/>
      <c r="C45" s="10"/>
      <c r="D45" s="10"/>
      <c r="E45" s="10" t="s">
        <v>55</v>
      </c>
      <c r="F45" s="10"/>
      <c r="G45" s="10"/>
      <c r="H45" s="10"/>
      <c r="I45" s="9"/>
      <c r="J45" s="9"/>
      <c r="K45" s="9"/>
      <c r="L45" s="9"/>
      <c r="M45" s="9"/>
      <c r="N45" s="279">
        <v>124284205</v>
      </c>
      <c r="O45" s="275"/>
      <c r="P45" s="275"/>
      <c r="Q45" s="275"/>
      <c r="R45" s="275"/>
      <c r="S45" s="275"/>
      <c r="T45" s="275"/>
      <c r="U45" s="275"/>
      <c r="V45" s="275"/>
      <c r="W45" s="275"/>
      <c r="X45" s="275"/>
      <c r="Y45" s="275"/>
      <c r="Z45" s="276"/>
    </row>
    <row r="46" spans="2:26" ht="14.7" customHeight="1">
      <c r="B46" s="13"/>
      <c r="C46" s="10"/>
      <c r="D46" s="10"/>
      <c r="E46" s="10" t="s">
        <v>56</v>
      </c>
      <c r="F46" s="10"/>
      <c r="G46" s="10"/>
      <c r="H46" s="10"/>
      <c r="I46" s="9"/>
      <c r="J46" s="9"/>
      <c r="K46" s="9"/>
      <c r="L46" s="9"/>
      <c r="M46" s="9"/>
      <c r="N46" s="279">
        <v>26900000</v>
      </c>
      <c r="O46" s="275"/>
      <c r="P46" s="275"/>
      <c r="Q46" s="275"/>
      <c r="R46" s="275"/>
      <c r="S46" s="275"/>
      <c r="T46" s="275"/>
      <c r="U46" s="275"/>
      <c r="V46" s="275"/>
      <c r="W46" s="275"/>
      <c r="X46" s="275"/>
      <c r="Y46" s="275"/>
      <c r="Z46" s="276"/>
    </row>
    <row r="47" spans="2:26" ht="14.7" customHeight="1">
      <c r="B47" s="13"/>
      <c r="C47" s="10"/>
      <c r="D47" s="10"/>
      <c r="E47" s="10" t="s">
        <v>57</v>
      </c>
      <c r="F47" s="10"/>
      <c r="G47" s="10"/>
      <c r="H47" s="10"/>
      <c r="I47" s="9"/>
      <c r="J47" s="9"/>
      <c r="K47" s="9"/>
      <c r="L47" s="9"/>
      <c r="M47" s="9"/>
      <c r="N47" s="279">
        <v>6494154197</v>
      </c>
      <c r="O47" s="275"/>
      <c r="P47" s="275"/>
      <c r="Q47" s="275"/>
      <c r="R47" s="275"/>
      <c r="S47" s="275"/>
      <c r="T47" s="275"/>
      <c r="U47" s="275"/>
      <c r="V47" s="275"/>
      <c r="W47" s="275"/>
      <c r="X47" s="275"/>
      <c r="Y47" s="275"/>
      <c r="Z47" s="276"/>
    </row>
    <row r="48" spans="2:26" ht="14.7" customHeight="1">
      <c r="B48" s="13"/>
      <c r="C48" s="10"/>
      <c r="D48" s="10"/>
      <c r="E48" s="10"/>
      <c r="F48" s="14" t="s">
        <v>58</v>
      </c>
      <c r="G48" s="10"/>
      <c r="H48" s="10"/>
      <c r="I48" s="9"/>
      <c r="J48" s="9"/>
      <c r="K48" s="9"/>
      <c r="L48" s="9"/>
      <c r="M48" s="9"/>
      <c r="N48" s="279" t="s">
        <v>435</v>
      </c>
      <c r="O48" s="275"/>
      <c r="P48" s="275"/>
      <c r="Q48" s="275"/>
      <c r="R48" s="275"/>
      <c r="S48" s="275"/>
      <c r="T48" s="275"/>
      <c r="U48" s="275"/>
      <c r="V48" s="275"/>
      <c r="W48" s="275"/>
      <c r="X48" s="275"/>
      <c r="Y48" s="275"/>
      <c r="Z48" s="276"/>
    </row>
    <row r="49" spans="2:26" ht="14.7" customHeight="1">
      <c r="B49" s="13"/>
      <c r="C49" s="9"/>
      <c r="D49" s="10"/>
      <c r="E49" s="10"/>
      <c r="F49" s="10" t="s">
        <v>45</v>
      </c>
      <c r="G49" s="10"/>
      <c r="H49" s="10"/>
      <c r="I49" s="9"/>
      <c r="J49" s="9"/>
      <c r="K49" s="9"/>
      <c r="L49" s="9"/>
      <c r="M49" s="9"/>
      <c r="N49" s="279">
        <v>6494154197</v>
      </c>
      <c r="O49" s="275"/>
      <c r="P49" s="275"/>
      <c r="Q49" s="275"/>
      <c r="R49" s="275"/>
      <c r="S49" s="275"/>
      <c r="T49" s="275"/>
      <c r="U49" s="275"/>
      <c r="V49" s="275"/>
      <c r="W49" s="275"/>
      <c r="X49" s="275"/>
      <c r="Y49" s="275"/>
      <c r="Z49" s="276"/>
    </row>
    <row r="50" spans="2:26" ht="14.7" customHeight="1">
      <c r="B50" s="13"/>
      <c r="C50" s="9"/>
      <c r="D50" s="10"/>
      <c r="E50" s="10" t="s">
        <v>17</v>
      </c>
      <c r="F50" s="10"/>
      <c r="G50" s="10"/>
      <c r="H50" s="10"/>
      <c r="I50" s="9"/>
      <c r="J50" s="9"/>
      <c r="K50" s="9"/>
      <c r="L50" s="9"/>
      <c r="M50" s="9"/>
      <c r="N50" s="279" t="s">
        <v>435</v>
      </c>
      <c r="O50" s="275"/>
      <c r="P50" s="275"/>
      <c r="Q50" s="275"/>
      <c r="R50" s="275"/>
      <c r="S50" s="275"/>
      <c r="T50" s="275"/>
      <c r="U50" s="275"/>
      <c r="V50" s="275"/>
      <c r="W50" s="275"/>
      <c r="X50" s="275"/>
      <c r="Y50" s="275"/>
      <c r="Z50" s="276"/>
    </row>
    <row r="51" spans="2:26" ht="14.7" customHeight="1">
      <c r="B51" s="13"/>
      <c r="C51" s="9"/>
      <c r="D51" s="10"/>
      <c r="E51" s="14" t="s">
        <v>59</v>
      </c>
      <c r="F51" s="10"/>
      <c r="G51" s="10"/>
      <c r="H51" s="10"/>
      <c r="I51" s="9"/>
      <c r="J51" s="9"/>
      <c r="K51" s="9"/>
      <c r="L51" s="9"/>
      <c r="M51" s="9"/>
      <c r="N51" s="279">
        <v>-4586087</v>
      </c>
      <c r="O51" s="275"/>
      <c r="P51" s="275"/>
      <c r="Q51" s="275"/>
      <c r="R51" s="275"/>
      <c r="S51" s="275"/>
      <c r="T51" s="275"/>
      <c r="U51" s="275"/>
      <c r="V51" s="275"/>
      <c r="W51" s="275"/>
      <c r="X51" s="275"/>
      <c r="Y51" s="275"/>
      <c r="Z51" s="276"/>
    </row>
    <row r="52" spans="2:26" ht="14.7" customHeight="1">
      <c r="B52" s="13"/>
      <c r="C52" s="9" t="s">
        <v>60</v>
      </c>
      <c r="D52" s="10"/>
      <c r="E52" s="11"/>
      <c r="F52" s="11"/>
      <c r="G52" s="11"/>
      <c r="H52" s="9"/>
      <c r="I52" s="9"/>
      <c r="J52" s="9"/>
      <c r="K52" s="9"/>
      <c r="L52" s="9"/>
      <c r="M52" s="9"/>
      <c r="N52" s="279">
        <v>5558707353</v>
      </c>
      <c r="O52" s="275"/>
      <c r="P52" s="275"/>
      <c r="Q52" s="275"/>
      <c r="R52" s="275"/>
      <c r="S52" s="275"/>
      <c r="T52" s="275"/>
      <c r="U52" s="275"/>
      <c r="V52" s="275"/>
      <c r="W52" s="275"/>
      <c r="X52" s="275"/>
      <c r="Y52" s="275"/>
      <c r="Z52" s="276"/>
    </row>
    <row r="53" spans="2:26" ht="14.7" customHeight="1">
      <c r="B53" s="13"/>
      <c r="C53" s="9"/>
      <c r="D53" s="10" t="s">
        <v>61</v>
      </c>
      <c r="E53" s="11"/>
      <c r="F53" s="11"/>
      <c r="G53" s="11"/>
      <c r="H53" s="9"/>
      <c r="I53" s="9"/>
      <c r="J53" s="9"/>
      <c r="K53" s="9"/>
      <c r="L53" s="9"/>
      <c r="M53" s="9"/>
      <c r="N53" s="279">
        <v>850539736</v>
      </c>
      <c r="O53" s="275"/>
      <c r="P53" s="275"/>
      <c r="Q53" s="275"/>
      <c r="R53" s="275"/>
      <c r="S53" s="275"/>
      <c r="T53" s="275"/>
      <c r="U53" s="275"/>
      <c r="V53" s="275"/>
      <c r="W53" s="275"/>
      <c r="X53" s="275"/>
      <c r="Y53" s="275"/>
      <c r="Z53" s="276"/>
    </row>
    <row r="54" spans="2:26" ht="14.7" customHeight="1">
      <c r="B54" s="13"/>
      <c r="C54" s="9"/>
      <c r="D54" s="14" t="s">
        <v>62</v>
      </c>
      <c r="E54" s="10"/>
      <c r="F54" s="19"/>
      <c r="G54" s="17"/>
      <c r="H54" s="17"/>
      <c r="I54" s="18"/>
      <c r="J54" s="9"/>
      <c r="K54" s="9"/>
      <c r="L54" s="9"/>
      <c r="M54" s="9"/>
      <c r="N54" s="279">
        <v>19050525</v>
      </c>
      <c r="O54" s="275"/>
      <c r="P54" s="275"/>
      <c r="Q54" s="275"/>
      <c r="R54" s="275"/>
      <c r="S54" s="275"/>
      <c r="T54" s="275"/>
      <c r="U54" s="275"/>
      <c r="V54" s="275"/>
      <c r="W54" s="275"/>
      <c r="X54" s="275"/>
      <c r="Y54" s="275"/>
      <c r="Z54" s="276"/>
    </row>
    <row r="55" spans="2:26" ht="14.7" customHeight="1">
      <c r="B55" s="13"/>
      <c r="C55" s="9"/>
      <c r="D55" s="10" t="s">
        <v>63</v>
      </c>
      <c r="E55" s="10"/>
      <c r="F55" s="10"/>
      <c r="G55" s="10"/>
      <c r="H55" s="10"/>
      <c r="I55" s="9"/>
      <c r="J55" s="9"/>
      <c r="K55" s="9"/>
      <c r="L55" s="9"/>
      <c r="M55" s="9"/>
      <c r="N55" s="279" t="s">
        <v>435</v>
      </c>
      <c r="O55" s="275"/>
      <c r="P55" s="275"/>
      <c r="Q55" s="275"/>
      <c r="R55" s="275"/>
      <c r="S55" s="275"/>
      <c r="T55" s="275"/>
      <c r="U55" s="275"/>
      <c r="V55" s="275"/>
      <c r="W55" s="275"/>
      <c r="X55" s="275"/>
      <c r="Y55" s="275"/>
      <c r="Z55" s="276"/>
    </row>
    <row r="56" spans="2:26" ht="14.7" customHeight="1">
      <c r="B56" s="13"/>
      <c r="C56" s="10"/>
      <c r="D56" s="10" t="s">
        <v>57</v>
      </c>
      <c r="E56" s="10"/>
      <c r="F56" s="19"/>
      <c r="G56" s="17"/>
      <c r="H56" s="17"/>
      <c r="I56" s="18"/>
      <c r="J56" s="18"/>
      <c r="K56" s="18"/>
      <c r="L56" s="18"/>
      <c r="M56" s="18"/>
      <c r="N56" s="279">
        <v>4689820056</v>
      </c>
      <c r="O56" s="275"/>
      <c r="P56" s="275"/>
      <c r="Q56" s="275"/>
      <c r="R56" s="275"/>
      <c r="S56" s="275"/>
      <c r="T56" s="275"/>
      <c r="U56" s="275"/>
      <c r="V56" s="275"/>
      <c r="W56" s="275"/>
      <c r="X56" s="275"/>
      <c r="Y56" s="275"/>
      <c r="Z56" s="276"/>
    </row>
    <row r="57" spans="2:26" ht="14.7" customHeight="1">
      <c r="B57" s="13"/>
      <c r="C57" s="10"/>
      <c r="D57" s="10"/>
      <c r="E57" s="10" t="s">
        <v>64</v>
      </c>
      <c r="F57" s="10"/>
      <c r="G57" s="10"/>
      <c r="H57" s="10"/>
      <c r="I57" s="9"/>
      <c r="J57" s="9"/>
      <c r="K57" s="9"/>
      <c r="L57" s="9"/>
      <c r="M57" s="9"/>
      <c r="N57" s="279">
        <v>4321891666</v>
      </c>
      <c r="O57" s="275"/>
      <c r="P57" s="275"/>
      <c r="Q57" s="275"/>
      <c r="R57" s="275"/>
      <c r="S57" s="275"/>
      <c r="T57" s="275"/>
      <c r="U57" s="275"/>
      <c r="V57" s="275"/>
      <c r="W57" s="275"/>
      <c r="X57" s="275"/>
      <c r="Y57" s="275"/>
      <c r="Z57" s="276"/>
    </row>
    <row r="58" spans="2:26" ht="14.7" customHeight="1">
      <c r="B58" s="13"/>
      <c r="C58" s="10"/>
      <c r="D58" s="10"/>
      <c r="E58" s="14" t="s">
        <v>58</v>
      </c>
      <c r="F58" s="10"/>
      <c r="G58" s="10"/>
      <c r="H58" s="10"/>
      <c r="I58" s="9"/>
      <c r="J58" s="9"/>
      <c r="K58" s="9"/>
      <c r="L58" s="9"/>
      <c r="M58" s="9"/>
      <c r="N58" s="279">
        <v>367928390</v>
      </c>
      <c r="O58" s="275"/>
      <c r="P58" s="275"/>
      <c r="Q58" s="275"/>
      <c r="R58" s="275"/>
      <c r="S58" s="275"/>
      <c r="T58" s="275"/>
      <c r="U58" s="275"/>
      <c r="V58" s="275"/>
      <c r="W58" s="275"/>
      <c r="X58" s="275"/>
      <c r="Y58" s="275"/>
      <c r="Z58" s="276"/>
    </row>
    <row r="59" spans="2:26" ht="14.7" customHeight="1">
      <c r="B59" s="13"/>
      <c r="C59" s="10"/>
      <c r="D59" s="10" t="s">
        <v>65</v>
      </c>
      <c r="E59" s="10"/>
      <c r="F59" s="19"/>
      <c r="G59" s="17"/>
      <c r="H59" s="17"/>
      <c r="I59" s="18"/>
      <c r="J59" s="18"/>
      <c r="K59" s="18"/>
      <c r="L59" s="18"/>
      <c r="M59" s="18"/>
      <c r="N59" s="276" t="s">
        <v>435</v>
      </c>
      <c r="O59" s="275"/>
      <c r="P59" s="275"/>
      <c r="Q59" s="275"/>
      <c r="R59" s="275"/>
      <c r="S59" s="275"/>
      <c r="T59" s="275"/>
      <c r="U59" s="275"/>
      <c r="V59" s="275"/>
      <c r="W59" s="275"/>
      <c r="X59" s="275"/>
      <c r="Y59" s="275"/>
      <c r="Z59" s="276"/>
    </row>
    <row r="60" spans="2:26" ht="14.7" customHeight="1">
      <c r="B60" s="13"/>
      <c r="C60" s="10"/>
      <c r="D60" s="10" t="s">
        <v>45</v>
      </c>
      <c r="E60" s="10"/>
      <c r="F60" s="10"/>
      <c r="G60" s="10"/>
      <c r="H60" s="10"/>
      <c r="I60" s="9"/>
      <c r="J60" s="9"/>
      <c r="K60" s="9"/>
      <c r="L60" s="9"/>
      <c r="M60" s="9"/>
      <c r="N60" s="276" t="s">
        <v>435</v>
      </c>
      <c r="O60" s="415"/>
      <c r="P60" s="416"/>
      <c r="Q60" s="416"/>
      <c r="R60" s="416"/>
      <c r="S60" s="416"/>
      <c r="T60" s="416"/>
      <c r="U60" s="416"/>
      <c r="V60" s="416"/>
      <c r="W60" s="416"/>
      <c r="X60" s="416"/>
      <c r="Y60" s="417"/>
      <c r="Z60" s="289"/>
    </row>
    <row r="61" spans="2:26" ht="16.5" customHeight="1" thickBot="1">
      <c r="B61" s="13"/>
      <c r="C61" s="10"/>
      <c r="D61" s="14" t="s">
        <v>59</v>
      </c>
      <c r="E61" s="10"/>
      <c r="F61" s="10"/>
      <c r="G61" s="10"/>
      <c r="H61" s="10"/>
      <c r="I61" s="9"/>
      <c r="J61" s="9"/>
      <c r="K61" s="9"/>
      <c r="L61" s="9"/>
      <c r="M61" s="9"/>
      <c r="N61" s="276">
        <v>-702964</v>
      </c>
      <c r="O61" s="418" t="s">
        <v>66</v>
      </c>
      <c r="P61" s="419"/>
      <c r="Q61" s="419"/>
      <c r="R61" s="419"/>
      <c r="S61" s="419"/>
      <c r="T61" s="419"/>
      <c r="U61" s="419"/>
      <c r="V61" s="419"/>
      <c r="W61" s="419"/>
      <c r="X61" s="419"/>
      <c r="Y61" s="420"/>
      <c r="Z61" s="290">
        <v>70498924936</v>
      </c>
    </row>
    <row r="62" spans="2:26" ht="14.7" customHeight="1" thickBot="1">
      <c r="B62" s="421" t="s">
        <v>67</v>
      </c>
      <c r="C62" s="422"/>
      <c r="D62" s="422"/>
      <c r="E62" s="422"/>
      <c r="F62" s="422"/>
      <c r="G62" s="422"/>
      <c r="H62" s="422"/>
      <c r="I62" s="422"/>
      <c r="J62" s="422"/>
      <c r="K62" s="422"/>
      <c r="L62" s="422"/>
      <c r="M62" s="423"/>
      <c r="N62" s="291">
        <v>89330194202</v>
      </c>
      <c r="O62" s="424" t="s">
        <v>68</v>
      </c>
      <c r="P62" s="425"/>
      <c r="Q62" s="425"/>
      <c r="R62" s="425"/>
      <c r="S62" s="425"/>
      <c r="T62" s="425"/>
      <c r="U62" s="425"/>
      <c r="V62" s="425"/>
      <c r="W62" s="425"/>
      <c r="X62" s="425"/>
      <c r="Y62" s="426"/>
      <c r="Z62" s="291">
        <v>89330194202</v>
      </c>
    </row>
    <row r="63" spans="2:26" ht="9.75" customHeight="1">
      <c r="B63" s="5"/>
      <c r="C63" s="5"/>
      <c r="D63" s="5"/>
      <c r="E63" s="5"/>
      <c r="F63" s="5"/>
      <c r="G63" s="5"/>
      <c r="H63" s="5"/>
      <c r="I63" s="5"/>
      <c r="J63" s="5"/>
      <c r="K63" s="5"/>
      <c r="L63" s="5"/>
      <c r="M63" s="5"/>
      <c r="N63" s="5"/>
      <c r="O63" s="21"/>
      <c r="P63" s="21"/>
      <c r="Q63" s="21"/>
      <c r="R63" s="21"/>
      <c r="S63" s="21"/>
      <c r="T63" s="21"/>
      <c r="U63" s="21"/>
      <c r="V63" s="21"/>
      <c r="W63" s="21"/>
      <c r="X63" s="21"/>
      <c r="Y63" s="21"/>
      <c r="Z63" s="12"/>
    </row>
    <row r="64" spans="2:26" ht="14.7" customHeight="1">
      <c r="B64" s="22"/>
      <c r="C64" s="22"/>
      <c r="D64" s="22"/>
      <c r="E64" s="22"/>
      <c r="F64" s="22"/>
      <c r="G64" s="22"/>
      <c r="H64" s="22"/>
      <c r="I64" s="22"/>
      <c r="J64" s="22"/>
      <c r="K64" s="22"/>
      <c r="L64" s="22"/>
      <c r="M64" s="22"/>
      <c r="N64" s="22"/>
      <c r="O64" s="21"/>
      <c r="P64" s="21"/>
      <c r="Q64" s="21"/>
      <c r="R64" s="21"/>
      <c r="S64" s="21"/>
      <c r="T64" s="21"/>
      <c r="U64" s="21"/>
      <c r="V64" s="21"/>
      <c r="W64" s="21"/>
      <c r="X64" s="21"/>
      <c r="Y64" s="21"/>
      <c r="Z64" s="5"/>
    </row>
    <row r="65" spans="1:26" ht="5.25" customHeight="1">
      <c r="B65" s="21"/>
      <c r="C65" s="21"/>
      <c r="D65" s="21"/>
      <c r="E65" s="21"/>
      <c r="F65" s="21"/>
      <c r="G65" s="21"/>
      <c r="H65" s="21"/>
      <c r="I65" s="21"/>
      <c r="J65" s="21"/>
      <c r="K65" s="21"/>
      <c r="L65" s="21"/>
      <c r="M65" s="21"/>
      <c r="O65" s="21"/>
      <c r="P65" s="21"/>
      <c r="Q65" s="21"/>
      <c r="R65" s="21"/>
      <c r="S65" s="21"/>
      <c r="T65" s="21"/>
      <c r="U65" s="21"/>
      <c r="V65" s="21"/>
      <c r="W65" s="21"/>
      <c r="X65" s="21"/>
      <c r="Y65" s="21"/>
      <c r="Z65" s="22"/>
    </row>
    <row r="66" spans="1:26" ht="14.7" customHeight="1">
      <c r="B66" s="21"/>
      <c r="C66" s="21"/>
      <c r="D66" s="21"/>
      <c r="E66" s="21"/>
      <c r="F66" s="21"/>
      <c r="G66" s="21"/>
      <c r="H66" s="21"/>
      <c r="I66" s="21"/>
      <c r="J66" s="21"/>
      <c r="K66" s="21"/>
      <c r="L66" s="21"/>
      <c r="M66" s="21"/>
      <c r="O66" s="21"/>
      <c r="P66" s="21"/>
      <c r="Q66" s="21"/>
      <c r="R66" s="21"/>
      <c r="S66" s="21"/>
      <c r="T66" s="21"/>
      <c r="U66" s="21"/>
      <c r="V66" s="21"/>
      <c r="W66" s="21"/>
      <c r="X66" s="21"/>
      <c r="Y66" s="21"/>
    </row>
    <row r="67" spans="1:26" ht="14.7" customHeight="1">
      <c r="B67" s="21"/>
      <c r="C67" s="21"/>
      <c r="D67" s="21"/>
      <c r="E67" s="21"/>
      <c r="F67" s="21"/>
      <c r="G67" s="21"/>
      <c r="H67" s="21"/>
      <c r="I67" s="21"/>
      <c r="J67" s="21"/>
      <c r="K67" s="21"/>
      <c r="L67" s="21"/>
      <c r="M67" s="21"/>
      <c r="O67" s="21"/>
      <c r="P67" s="21"/>
      <c r="Q67" s="21"/>
      <c r="R67" s="21"/>
      <c r="S67" s="21"/>
      <c r="T67" s="21"/>
      <c r="U67" s="21"/>
      <c r="V67" s="21"/>
      <c r="W67" s="21"/>
      <c r="X67" s="21"/>
      <c r="Y67" s="21"/>
    </row>
    <row r="68" spans="1:26" ht="14.7" customHeight="1">
      <c r="B68" s="21"/>
      <c r="C68" s="21"/>
      <c r="D68" s="21"/>
      <c r="E68" s="21"/>
      <c r="F68" s="21"/>
      <c r="G68" s="21"/>
      <c r="H68" s="21"/>
      <c r="I68" s="21"/>
      <c r="J68" s="21"/>
      <c r="K68" s="21"/>
      <c r="L68" s="21"/>
      <c r="M68" s="21"/>
      <c r="O68" s="21"/>
      <c r="P68" s="21"/>
      <c r="Q68" s="21"/>
      <c r="R68" s="21"/>
      <c r="S68" s="21"/>
      <c r="T68" s="21"/>
      <c r="U68" s="21"/>
      <c r="V68" s="21"/>
      <c r="W68" s="21"/>
      <c r="X68" s="21"/>
      <c r="Y68" s="21"/>
    </row>
    <row r="69" spans="1:26" ht="14.7" customHeight="1">
      <c r="B69" s="21"/>
      <c r="C69" s="21"/>
      <c r="D69" s="21"/>
      <c r="E69" s="21"/>
      <c r="F69" s="21"/>
      <c r="G69" s="21"/>
      <c r="H69" s="21"/>
      <c r="I69" s="21"/>
      <c r="J69" s="21"/>
      <c r="K69" s="21"/>
      <c r="L69" s="21"/>
      <c r="M69" s="21"/>
      <c r="O69" s="21"/>
      <c r="P69" s="21"/>
      <c r="Q69" s="21"/>
      <c r="R69" s="21"/>
      <c r="S69" s="21"/>
      <c r="T69" s="21"/>
      <c r="U69" s="21"/>
      <c r="V69" s="21"/>
      <c r="W69" s="21"/>
      <c r="X69" s="21"/>
      <c r="Y69" s="21"/>
    </row>
    <row r="70" spans="1:26" ht="14.7" customHeight="1">
      <c r="B70" s="21"/>
      <c r="C70" s="21"/>
      <c r="D70" s="21"/>
      <c r="E70" s="21"/>
      <c r="F70" s="21"/>
      <c r="G70" s="21"/>
      <c r="H70" s="21"/>
      <c r="I70" s="21"/>
      <c r="J70" s="21"/>
      <c r="K70" s="21"/>
      <c r="L70" s="21"/>
      <c r="M70" s="21"/>
      <c r="O70" s="21"/>
      <c r="P70" s="21"/>
      <c r="Q70" s="21"/>
      <c r="R70" s="21"/>
      <c r="S70" s="21"/>
      <c r="T70" s="21"/>
      <c r="U70" s="21"/>
      <c r="V70" s="21"/>
      <c r="W70" s="21"/>
      <c r="X70" s="21"/>
      <c r="Y70" s="21"/>
    </row>
    <row r="71" spans="1:26" ht="14.7" customHeight="1"/>
    <row r="72" spans="1:26" ht="14.7" customHeight="1"/>
    <row r="73" spans="1:26" ht="14.7" customHeight="1"/>
    <row r="74" spans="1:26" ht="14.7" customHeight="1"/>
    <row r="75" spans="1:26" ht="14.7" customHeight="1"/>
    <row r="76" spans="1:26" ht="14.7" customHeight="1"/>
    <row r="77" spans="1:26" ht="14.7" customHeight="1">
      <c r="A77" s="3"/>
    </row>
    <row r="78" spans="1:26" ht="14.7" customHeight="1">
      <c r="A78" s="6"/>
    </row>
    <row r="79" spans="1:26" ht="14.7" customHeight="1">
      <c r="O79" s="3"/>
      <c r="P79" s="3"/>
      <c r="Q79" s="3"/>
      <c r="R79" s="3"/>
      <c r="S79" s="3"/>
      <c r="T79" s="3"/>
      <c r="U79" s="3"/>
      <c r="V79" s="3"/>
      <c r="W79" s="3"/>
      <c r="X79" s="3"/>
      <c r="Y79" s="3"/>
    </row>
    <row r="80" spans="1:26" ht="14.7" customHeight="1">
      <c r="O80" s="6"/>
      <c r="P80" s="6"/>
      <c r="Q80" s="6"/>
      <c r="R80" s="6"/>
      <c r="S80" s="6"/>
      <c r="T80" s="6"/>
      <c r="U80" s="6"/>
      <c r="V80" s="6"/>
      <c r="W80" s="6"/>
      <c r="X80" s="6"/>
      <c r="Y80" s="6"/>
    </row>
    <row r="81" spans="1:26" ht="14.7" customHeight="1"/>
    <row r="82" spans="1:26" ht="14.7" customHeight="1"/>
    <row r="83" spans="1:26" s="3" customFormat="1" ht="14.7" customHeight="1">
      <c r="A83" s="1"/>
      <c r="B83" s="1"/>
      <c r="C83" s="1"/>
      <c r="D83" s="1"/>
      <c r="E83" s="1"/>
      <c r="F83" s="1"/>
      <c r="G83" s="1"/>
      <c r="H83" s="1"/>
      <c r="I83" s="1"/>
      <c r="J83" s="1"/>
      <c r="K83" s="1"/>
      <c r="L83" s="1"/>
      <c r="M83" s="1"/>
      <c r="N83" s="21"/>
      <c r="O83" s="1"/>
      <c r="P83" s="1"/>
      <c r="Q83" s="1"/>
      <c r="R83" s="1"/>
      <c r="S83" s="1"/>
      <c r="T83" s="1"/>
      <c r="U83" s="1"/>
      <c r="V83" s="1"/>
      <c r="W83" s="1"/>
      <c r="X83" s="1"/>
      <c r="Y83" s="1"/>
      <c r="Z83" s="21"/>
    </row>
    <row r="84" spans="1:26" s="6" customFormat="1" ht="14.7" hidden="1" customHeight="1">
      <c r="A84" s="1"/>
      <c r="B84" s="1"/>
      <c r="C84" s="1"/>
      <c r="D84" s="1"/>
      <c r="E84" s="1"/>
      <c r="F84" s="1"/>
      <c r="G84" s="1"/>
      <c r="H84" s="1"/>
      <c r="I84" s="1"/>
      <c r="J84" s="1"/>
      <c r="K84" s="1"/>
      <c r="L84" s="1"/>
      <c r="M84" s="1"/>
      <c r="N84" s="21"/>
      <c r="O84" s="1"/>
      <c r="P84" s="1"/>
      <c r="Q84" s="1"/>
      <c r="R84" s="1"/>
      <c r="S84" s="1"/>
      <c r="T84" s="1"/>
      <c r="U84" s="1"/>
      <c r="V84" s="1"/>
      <c r="W84" s="1"/>
      <c r="X84" s="1"/>
      <c r="Y84" s="1"/>
      <c r="Z84" s="21"/>
    </row>
    <row r="85" spans="1:26" ht="14.7" hidden="1" customHeight="1"/>
    <row r="86" spans="1:26" ht="14.7" hidden="1" customHeight="1"/>
    <row r="87" spans="1:26" ht="14.7" hidden="1" customHeight="1"/>
    <row r="88" spans="1:26" ht="14.7" hidden="1" customHeight="1"/>
    <row r="89" spans="1:26" ht="14.7" hidden="1" customHeight="1"/>
    <row r="90" spans="1:26" ht="14.7" hidden="1" customHeight="1"/>
    <row r="91" spans="1:26" ht="14.7" hidden="1" customHeight="1"/>
    <row r="92" spans="1:26" ht="14.7" hidden="1" customHeight="1"/>
    <row r="93" spans="1:26" ht="14.7" hidden="1" customHeight="1"/>
    <row r="94" spans="1:26" ht="14.7" hidden="1" customHeight="1"/>
    <row r="95" spans="1:26" ht="14.7" hidden="1" customHeight="1"/>
    <row r="96" spans="1:26" ht="14.7" hidden="1" customHeight="1"/>
    <row r="97" spans="2:26" ht="14.7" hidden="1" customHeight="1"/>
    <row r="98" spans="2:26" ht="14.7" hidden="1" customHeight="1"/>
    <row r="99" spans="2:26" ht="14.7" hidden="1" customHeight="1"/>
    <row r="100" spans="2:26" ht="14.7" hidden="1" customHeight="1"/>
    <row r="101" spans="2:26" ht="14.7" hidden="1" customHeight="1"/>
    <row r="102" spans="2:26" ht="14.7" hidden="1" customHeight="1"/>
    <row r="103" spans="2:26" ht="14.7" hidden="1" customHeight="1"/>
    <row r="104" spans="2:26" ht="14.7" hidden="1" customHeight="1"/>
    <row r="105" spans="2:26" ht="14.7" hidden="1" customHeight="1">
      <c r="B105" s="3"/>
      <c r="C105" s="3"/>
      <c r="D105" s="3"/>
      <c r="E105" s="3"/>
      <c r="F105" s="3"/>
      <c r="G105" s="3"/>
      <c r="H105" s="3"/>
      <c r="I105" s="3"/>
      <c r="J105" s="3"/>
      <c r="K105" s="3"/>
      <c r="L105" s="3"/>
      <c r="M105" s="3"/>
      <c r="N105" s="5"/>
    </row>
    <row r="106" spans="2:26" ht="14.7" hidden="1" customHeight="1">
      <c r="B106" s="6"/>
      <c r="C106" s="6"/>
      <c r="D106" s="6"/>
      <c r="E106" s="6"/>
      <c r="F106" s="6"/>
      <c r="G106" s="6"/>
      <c r="H106" s="6"/>
      <c r="I106" s="6"/>
      <c r="J106" s="6"/>
      <c r="K106" s="6"/>
      <c r="L106" s="6"/>
      <c r="M106" s="6"/>
      <c r="N106" s="22"/>
      <c r="Z106" s="5"/>
    </row>
    <row r="107" spans="2:26" ht="14.7" hidden="1" customHeight="1">
      <c r="Z107" s="22"/>
    </row>
    <row r="108" spans="2:26" ht="14.7" hidden="1" customHeight="1"/>
    <row r="109" spans="2:26" ht="14.7" hidden="1" customHeight="1"/>
    <row r="110" spans="2:26" ht="14.7" hidden="1" customHeight="1"/>
    <row r="111" spans="2:26" ht="14.7" hidden="1" customHeight="1"/>
    <row r="112" spans="2:26" ht="14.7" hidden="1" customHeight="1"/>
    <row r="113" spans="1:26" ht="14.7" hidden="1" customHeight="1"/>
    <row r="114" spans="1:26" ht="14.7" hidden="1" customHeight="1"/>
    <row r="115" spans="1:26" ht="14.7" hidden="1" customHeight="1"/>
    <row r="116" spans="1:26" ht="14.7" hidden="1" customHeight="1"/>
    <row r="117" spans="1:26" ht="14.7" hidden="1" customHeight="1"/>
    <row r="118" spans="1:26" ht="14.7" hidden="1" customHeight="1"/>
    <row r="119" spans="1:26" ht="14.7" hidden="1" customHeight="1">
      <c r="A119" s="3"/>
    </row>
    <row r="120" spans="1:26" ht="14.7" hidden="1" customHeight="1">
      <c r="A120" s="6"/>
    </row>
    <row r="121" spans="1:26" ht="14.7" hidden="1" customHeight="1">
      <c r="O121" s="3"/>
      <c r="P121" s="3"/>
      <c r="Q121" s="3"/>
      <c r="R121" s="3"/>
      <c r="S121" s="3"/>
      <c r="T121" s="3"/>
      <c r="U121" s="3"/>
      <c r="V121" s="3"/>
      <c r="W121" s="3"/>
      <c r="X121" s="3"/>
      <c r="Y121" s="3"/>
    </row>
    <row r="122" spans="1:26" ht="14.7" hidden="1" customHeight="1">
      <c r="O122" s="6"/>
      <c r="P122" s="6"/>
      <c r="Q122" s="6"/>
      <c r="R122" s="6"/>
      <c r="S122" s="6"/>
      <c r="T122" s="6"/>
      <c r="U122" s="6"/>
      <c r="V122" s="6"/>
      <c r="W122" s="6"/>
      <c r="X122" s="6"/>
      <c r="Y122" s="6"/>
    </row>
    <row r="123" spans="1:26" ht="14.7" hidden="1" customHeight="1"/>
    <row r="124" spans="1:26" ht="14.7" hidden="1" customHeight="1"/>
    <row r="125" spans="1:26" s="3" customFormat="1" ht="14.7" hidden="1" customHeight="1">
      <c r="A125" s="1"/>
      <c r="B125" s="1"/>
      <c r="C125" s="1"/>
      <c r="D125" s="1"/>
      <c r="E125" s="1"/>
      <c r="F125" s="1"/>
      <c r="G125" s="1"/>
      <c r="H125" s="1"/>
      <c r="I125" s="1"/>
      <c r="J125" s="1"/>
      <c r="K125" s="1"/>
      <c r="L125" s="1"/>
      <c r="M125" s="1"/>
      <c r="N125" s="21"/>
      <c r="O125" s="1"/>
      <c r="P125" s="1"/>
      <c r="Q125" s="1"/>
      <c r="R125" s="1"/>
      <c r="S125" s="1"/>
      <c r="T125" s="1"/>
      <c r="U125" s="1"/>
      <c r="V125" s="1"/>
      <c r="W125" s="1"/>
      <c r="X125" s="1"/>
      <c r="Y125" s="1"/>
      <c r="Z125" s="21"/>
    </row>
    <row r="126" spans="1:26" s="6" customFormat="1" ht="14.7" hidden="1" customHeight="1">
      <c r="A126" s="1"/>
      <c r="B126" s="1"/>
      <c r="C126" s="1"/>
      <c r="D126" s="1"/>
      <c r="E126" s="1"/>
      <c r="F126" s="1"/>
      <c r="G126" s="1"/>
      <c r="H126" s="1"/>
      <c r="I126" s="1"/>
      <c r="J126" s="1"/>
      <c r="K126" s="1"/>
      <c r="L126" s="1"/>
      <c r="M126" s="1"/>
      <c r="N126" s="21"/>
      <c r="O126" s="1"/>
      <c r="P126" s="1"/>
      <c r="Q126" s="1"/>
      <c r="R126" s="1"/>
      <c r="S126" s="1"/>
      <c r="T126" s="1"/>
      <c r="U126" s="1"/>
      <c r="V126" s="1"/>
      <c r="W126" s="1"/>
      <c r="X126" s="1"/>
      <c r="Y126" s="1"/>
      <c r="Z126" s="21"/>
    </row>
    <row r="127" spans="1:26" ht="14.7" hidden="1" customHeight="1"/>
    <row r="128" spans="1:26" ht="14.7" hidden="1" customHeight="1"/>
    <row r="129" ht="14.7" hidden="1" customHeight="1"/>
    <row r="130" ht="14.7" hidden="1" customHeight="1"/>
    <row r="131" ht="14.7" hidden="1" customHeight="1"/>
    <row r="132" ht="14.7" hidden="1" customHeight="1"/>
    <row r="133" ht="14.7" hidden="1" customHeight="1"/>
    <row r="134" ht="14.7" hidden="1" customHeight="1"/>
    <row r="135" ht="14.7" hidden="1" customHeight="1"/>
    <row r="136" ht="14.7" hidden="1" customHeight="1"/>
    <row r="137" ht="14.7" hidden="1" customHeight="1"/>
    <row r="138" ht="14.7" hidden="1" customHeight="1"/>
    <row r="139" ht="14.7" hidden="1" customHeight="1"/>
    <row r="140" ht="14.7" hidden="1" customHeight="1"/>
    <row r="141" ht="14.7" hidden="1" customHeight="1"/>
    <row r="142" ht="14.7" hidden="1" customHeight="1"/>
    <row r="143" ht="14.7" hidden="1" customHeight="1"/>
    <row r="144" ht="14.7" hidden="1" customHeight="1"/>
    <row r="145" spans="2:26" ht="14.7" hidden="1" customHeight="1"/>
    <row r="146" spans="2:26" ht="14.7" hidden="1" customHeight="1"/>
    <row r="147" spans="2:26" ht="14.7" hidden="1" customHeight="1"/>
    <row r="148" spans="2:26" ht="14.7" hidden="1" customHeight="1"/>
    <row r="149" spans="2:26" ht="14.7" hidden="1" customHeight="1"/>
    <row r="150" spans="2:26" ht="14.7" hidden="1" customHeight="1"/>
    <row r="151" spans="2:26" ht="14.7" hidden="1" customHeight="1"/>
    <row r="152" spans="2:26" ht="14.7" hidden="1" customHeight="1"/>
    <row r="153" spans="2:26" ht="14.7" hidden="1" customHeight="1"/>
    <row r="154" spans="2:26" ht="14.7" hidden="1" customHeight="1"/>
    <row r="155" spans="2:26" ht="14.7" hidden="1" customHeight="1"/>
    <row r="156" spans="2:26" ht="14.7" hidden="1" customHeight="1"/>
    <row r="157" spans="2:26" ht="14.7" hidden="1" customHeight="1"/>
    <row r="158" spans="2:26" ht="14.7" hidden="1" customHeight="1"/>
    <row r="159" spans="2:26" ht="14.7" hidden="1" customHeight="1">
      <c r="B159" s="3"/>
      <c r="C159" s="3"/>
      <c r="D159" s="3"/>
      <c r="E159" s="3"/>
      <c r="F159" s="3"/>
      <c r="G159" s="3"/>
      <c r="H159" s="3"/>
      <c r="I159" s="3"/>
      <c r="J159" s="3"/>
      <c r="K159" s="3"/>
      <c r="L159" s="3"/>
      <c r="M159" s="3"/>
      <c r="N159" s="5"/>
    </row>
    <row r="160" spans="2:26" ht="14.7" hidden="1" customHeight="1">
      <c r="B160" s="6"/>
      <c r="C160" s="6"/>
      <c r="D160" s="6"/>
      <c r="E160" s="6"/>
      <c r="F160" s="6"/>
      <c r="G160" s="6"/>
      <c r="H160" s="6"/>
      <c r="I160" s="6"/>
      <c r="J160" s="6"/>
      <c r="K160" s="6"/>
      <c r="L160" s="6"/>
      <c r="M160" s="6"/>
      <c r="N160" s="22"/>
      <c r="Z160" s="5"/>
    </row>
    <row r="161" spans="1:26" ht="14.7" hidden="1" customHeight="1">
      <c r="Z161" s="22"/>
    </row>
    <row r="162" spans="1:26" ht="14.7" hidden="1" customHeight="1"/>
    <row r="163" spans="1:26" ht="14.7" hidden="1" customHeight="1"/>
    <row r="164" spans="1:26" ht="14.7" hidden="1" customHeight="1"/>
    <row r="165" spans="1:26" ht="14.7" hidden="1" customHeight="1"/>
    <row r="166" spans="1:26" ht="14.7" hidden="1" customHeight="1"/>
    <row r="167" spans="1:26" ht="14.7" hidden="1" customHeight="1"/>
    <row r="168" spans="1:26" ht="14.7" hidden="1" customHeight="1"/>
    <row r="169" spans="1:26" ht="14.7" hidden="1" customHeight="1"/>
    <row r="170" spans="1:26" ht="14.7" hidden="1" customHeight="1"/>
    <row r="171" spans="1:26" ht="14.7" hidden="1" customHeight="1"/>
    <row r="172" spans="1:26" ht="14.7" hidden="1" customHeight="1"/>
    <row r="173" spans="1:26" ht="14.7" hidden="1" customHeight="1">
      <c r="A173" s="3"/>
    </row>
    <row r="174" spans="1:26" ht="14.7" hidden="1" customHeight="1">
      <c r="A174" s="6"/>
    </row>
    <row r="175" spans="1:26" ht="14.7" hidden="1" customHeight="1">
      <c r="O175" s="3"/>
      <c r="P175" s="3"/>
      <c r="Q175" s="3"/>
      <c r="R175" s="3"/>
      <c r="S175" s="3"/>
      <c r="T175" s="3"/>
      <c r="U175" s="3"/>
      <c r="V175" s="3"/>
      <c r="W175" s="3"/>
      <c r="X175" s="3"/>
      <c r="Y175" s="3"/>
    </row>
    <row r="176" spans="1:26" ht="14.7" hidden="1" customHeight="1">
      <c r="O176" s="6"/>
      <c r="P176" s="6"/>
      <c r="Q176" s="6"/>
      <c r="R176" s="6"/>
      <c r="S176" s="6"/>
      <c r="T176" s="6"/>
      <c r="U176" s="6"/>
      <c r="V176" s="6"/>
      <c r="W176" s="6"/>
      <c r="X176" s="6"/>
      <c r="Y176" s="6"/>
    </row>
    <row r="177" spans="1:26" ht="14.7" hidden="1" customHeight="1"/>
    <row r="178" spans="1:26" ht="14.7" hidden="1" customHeight="1"/>
    <row r="179" spans="1:26" s="3" customFormat="1" ht="14.7" hidden="1" customHeight="1">
      <c r="A179" s="1"/>
      <c r="B179" s="1"/>
      <c r="C179" s="1"/>
      <c r="D179" s="1"/>
      <c r="E179" s="1"/>
      <c r="F179" s="1"/>
      <c r="G179" s="1"/>
      <c r="H179" s="1"/>
      <c r="I179" s="1"/>
      <c r="J179" s="1"/>
      <c r="K179" s="1"/>
      <c r="L179" s="1"/>
      <c r="M179" s="1"/>
      <c r="N179" s="21"/>
      <c r="O179" s="1"/>
      <c r="P179" s="1"/>
      <c r="Q179" s="1"/>
      <c r="R179" s="1"/>
      <c r="S179" s="1"/>
      <c r="T179" s="1"/>
      <c r="U179" s="1"/>
      <c r="V179" s="1"/>
      <c r="W179" s="1"/>
      <c r="X179" s="1"/>
      <c r="Y179" s="1"/>
      <c r="Z179" s="21"/>
    </row>
    <row r="180" spans="1:26" s="6" customFormat="1" ht="14.7" hidden="1" customHeight="1">
      <c r="A180" s="1"/>
      <c r="B180" s="1"/>
      <c r="C180" s="1"/>
      <c r="D180" s="1"/>
      <c r="E180" s="1"/>
      <c r="F180" s="1"/>
      <c r="G180" s="1"/>
      <c r="H180" s="1"/>
      <c r="I180" s="1"/>
      <c r="J180" s="1"/>
      <c r="K180" s="1"/>
      <c r="L180" s="1"/>
      <c r="M180" s="1"/>
      <c r="N180" s="21"/>
      <c r="O180" s="1"/>
      <c r="P180" s="1"/>
      <c r="Q180" s="1"/>
      <c r="R180" s="1"/>
      <c r="S180" s="1"/>
      <c r="T180" s="1"/>
      <c r="U180" s="1"/>
      <c r="V180" s="1"/>
      <c r="W180" s="1"/>
      <c r="X180" s="1"/>
      <c r="Y180" s="1"/>
      <c r="Z180" s="21"/>
    </row>
    <row r="181" spans="1:26" ht="14.7" hidden="1" customHeight="1"/>
    <row r="182" spans="1:26" ht="14.7" hidden="1" customHeight="1"/>
    <row r="183" spans="1:26" ht="14.7" hidden="1" customHeight="1"/>
    <row r="184" spans="1:26" ht="14.7" hidden="1" customHeight="1"/>
    <row r="185" spans="1:26" ht="14.7" hidden="1" customHeight="1"/>
    <row r="186" spans="1:26" ht="14.7" hidden="1" customHeight="1"/>
    <row r="187" spans="1:26" ht="14.7" hidden="1" customHeight="1"/>
    <row r="188" spans="1:26" ht="14.7" hidden="1" customHeight="1"/>
    <row r="189" spans="1:26" ht="14.7" hidden="1" customHeight="1"/>
    <row r="190" spans="1:26" ht="14.7" hidden="1" customHeight="1"/>
    <row r="191" spans="1:26" ht="14.7" hidden="1" customHeight="1"/>
    <row r="192" spans="1:26" ht="14.7" hidden="1" customHeight="1"/>
    <row r="193" ht="14.7" hidden="1" customHeight="1"/>
    <row r="194" ht="14.7" hidden="1" customHeight="1"/>
    <row r="195" ht="14.7" hidden="1" customHeight="1"/>
    <row r="196" ht="14.7" hidden="1" customHeight="1"/>
    <row r="197" ht="14.7" hidden="1" customHeight="1"/>
    <row r="198" ht="14.7" hidden="1" customHeight="1"/>
    <row r="199" ht="14.7" hidden="1" customHeight="1"/>
    <row r="200" ht="14.7" hidden="1" customHeight="1"/>
    <row r="201" ht="14.7" hidden="1" customHeight="1"/>
    <row r="202" ht="14.7" hidden="1" customHeight="1"/>
    <row r="203" ht="14.7" hidden="1" customHeight="1"/>
    <row r="204" ht="14.7" hidden="1" customHeight="1"/>
    <row r="205" ht="14.7" hidden="1" customHeight="1"/>
    <row r="206" ht="14.7" hidden="1" customHeight="1"/>
    <row r="207" ht="14.7" hidden="1" customHeight="1"/>
    <row r="208" ht="14.7" hidden="1" customHeight="1"/>
    <row r="209" spans="2:26" ht="14.7" hidden="1" customHeight="1"/>
    <row r="210" spans="2:26" ht="14.7" hidden="1" customHeight="1"/>
    <row r="211" spans="2:26" ht="14.7" hidden="1" customHeight="1"/>
    <row r="212" spans="2:26" ht="14.7" hidden="1" customHeight="1"/>
    <row r="213" spans="2:26" ht="14.7" hidden="1" customHeight="1"/>
    <row r="214" spans="2:26" ht="14.7" hidden="1" customHeight="1"/>
    <row r="215" spans="2:26" ht="14.7" hidden="1" customHeight="1"/>
    <row r="216" spans="2:26" ht="14.7" hidden="1" customHeight="1"/>
    <row r="217" spans="2:26" ht="14.7" hidden="1" customHeight="1"/>
    <row r="218" spans="2:26" ht="14.7" hidden="1" customHeight="1"/>
    <row r="219" spans="2:26" ht="14.7" hidden="1" customHeight="1">
      <c r="B219" s="4"/>
      <c r="C219" s="4"/>
      <c r="D219" s="4"/>
      <c r="E219" s="4"/>
      <c r="F219" s="4"/>
      <c r="G219" s="4"/>
      <c r="H219" s="4"/>
      <c r="I219" s="4"/>
      <c r="J219" s="4"/>
      <c r="K219" s="4"/>
      <c r="L219" s="4"/>
      <c r="M219" s="4"/>
      <c r="N219" s="12"/>
    </row>
    <row r="220" spans="2:26" ht="14.7" hidden="1" customHeight="1">
      <c r="Z220" s="12"/>
    </row>
    <row r="221" spans="2:26" ht="14.7" hidden="1" customHeight="1">
      <c r="B221" s="3"/>
      <c r="C221" s="3"/>
      <c r="D221" s="3"/>
      <c r="E221" s="3"/>
      <c r="F221" s="3"/>
      <c r="G221" s="3"/>
      <c r="H221" s="3"/>
      <c r="I221" s="3"/>
      <c r="J221" s="3"/>
      <c r="K221" s="3"/>
      <c r="L221" s="3"/>
      <c r="M221" s="3"/>
      <c r="N221" s="5"/>
    </row>
    <row r="222" spans="2:26" ht="14.7" hidden="1" customHeight="1">
      <c r="B222" s="3"/>
      <c r="C222" s="3"/>
      <c r="D222" s="3"/>
      <c r="E222" s="3"/>
      <c r="F222" s="3"/>
      <c r="G222" s="3"/>
      <c r="H222" s="3"/>
      <c r="I222" s="3"/>
      <c r="J222" s="3"/>
      <c r="K222" s="3"/>
      <c r="L222" s="3"/>
      <c r="M222" s="3"/>
      <c r="N222" s="5"/>
      <c r="Z222" s="5"/>
    </row>
    <row r="223" spans="2:26" ht="14.7" hidden="1" customHeight="1">
      <c r="B223" s="3"/>
      <c r="C223" s="3"/>
      <c r="D223" s="3"/>
      <c r="E223" s="3"/>
      <c r="F223" s="3"/>
      <c r="G223" s="3"/>
      <c r="H223" s="3"/>
      <c r="I223" s="3"/>
      <c r="J223" s="3"/>
      <c r="K223" s="3"/>
      <c r="L223" s="3"/>
      <c r="M223" s="3"/>
      <c r="N223" s="5"/>
      <c r="Z223" s="5"/>
    </row>
    <row r="224" spans="2:26" ht="14.7" hidden="1" customHeight="1">
      <c r="B224" s="3"/>
      <c r="C224" s="3"/>
      <c r="D224" s="3"/>
      <c r="E224" s="3"/>
      <c r="F224" s="3"/>
      <c r="G224" s="3"/>
      <c r="H224" s="3"/>
      <c r="I224" s="3"/>
      <c r="J224" s="3"/>
      <c r="K224" s="3"/>
      <c r="L224" s="3"/>
      <c r="M224" s="3"/>
      <c r="N224" s="5"/>
      <c r="Z224" s="5"/>
    </row>
    <row r="225" spans="1:26" ht="14.7" hidden="1" customHeight="1">
      <c r="B225" s="3"/>
      <c r="C225" s="3"/>
      <c r="D225" s="3"/>
      <c r="E225" s="3"/>
      <c r="F225" s="3"/>
      <c r="G225" s="3"/>
      <c r="H225" s="3"/>
      <c r="I225" s="3"/>
      <c r="J225" s="3"/>
      <c r="K225" s="3"/>
      <c r="L225" s="3"/>
      <c r="M225" s="3"/>
      <c r="N225" s="5"/>
      <c r="Z225" s="5"/>
    </row>
    <row r="226" spans="1:26" ht="14.7" hidden="1" customHeight="1">
      <c r="B226" s="3"/>
      <c r="C226" s="3"/>
      <c r="D226" s="3"/>
      <c r="E226" s="3"/>
      <c r="F226" s="3"/>
      <c r="G226" s="3"/>
      <c r="H226" s="3"/>
      <c r="I226" s="3"/>
      <c r="J226" s="3"/>
      <c r="K226" s="3"/>
      <c r="L226" s="3"/>
      <c r="M226" s="3"/>
      <c r="N226" s="5"/>
      <c r="Z226" s="5"/>
    </row>
    <row r="227" spans="1:26" ht="14.7" hidden="1" customHeight="1">
      <c r="Z227" s="5"/>
    </row>
    <row r="228" spans="1:26" ht="14.7" hidden="1" customHeight="1"/>
    <row r="229" spans="1:26" ht="14.7" hidden="1" customHeight="1">
      <c r="B229" s="3"/>
      <c r="C229" s="3"/>
      <c r="D229" s="3"/>
      <c r="E229" s="3"/>
      <c r="F229" s="3"/>
      <c r="G229" s="3"/>
      <c r="H229" s="3"/>
      <c r="I229" s="3"/>
      <c r="J229" s="3"/>
      <c r="K229" s="3"/>
      <c r="L229" s="3"/>
      <c r="M229" s="3"/>
      <c r="N229" s="5"/>
    </row>
    <row r="230" spans="1:26" ht="14.7" hidden="1" customHeight="1">
      <c r="B230" s="3"/>
      <c r="C230" s="3"/>
      <c r="D230" s="3"/>
      <c r="E230" s="3"/>
      <c r="F230" s="3"/>
      <c r="G230" s="3"/>
      <c r="H230" s="3"/>
      <c r="I230" s="3"/>
      <c r="J230" s="3"/>
      <c r="K230" s="3"/>
      <c r="L230" s="3"/>
      <c r="M230" s="3"/>
      <c r="N230" s="5"/>
      <c r="Z230" s="5"/>
    </row>
    <row r="231" spans="1:26" ht="14.7" hidden="1" customHeight="1">
      <c r="B231" s="3"/>
      <c r="C231" s="3"/>
      <c r="D231" s="3"/>
      <c r="E231" s="3"/>
      <c r="F231" s="3"/>
      <c r="G231" s="3"/>
      <c r="H231" s="3"/>
      <c r="I231" s="3"/>
      <c r="J231" s="3"/>
      <c r="K231" s="3"/>
      <c r="L231" s="3"/>
      <c r="M231" s="3"/>
      <c r="N231" s="5"/>
      <c r="Z231" s="5"/>
    </row>
    <row r="232" spans="1:26" ht="14.7" hidden="1" customHeight="1">
      <c r="Z232" s="5"/>
    </row>
    <row r="233" spans="1:26" ht="14.7" hidden="1" customHeight="1">
      <c r="A233" s="4"/>
    </row>
    <row r="234" spans="1:26" ht="14.7" hidden="1" customHeight="1"/>
    <row r="235" spans="1:26" ht="14.7" hidden="1" customHeight="1">
      <c r="A235" s="3"/>
      <c r="O235" s="4"/>
      <c r="P235" s="4"/>
      <c r="Q235" s="4"/>
      <c r="R235" s="4"/>
      <c r="S235" s="4"/>
      <c r="T235" s="4"/>
      <c r="U235" s="4"/>
      <c r="V235" s="4"/>
      <c r="W235" s="4"/>
      <c r="X235" s="4"/>
      <c r="Y235" s="4"/>
    </row>
    <row r="236" spans="1:26" ht="14.7" hidden="1" customHeight="1">
      <c r="A236" s="3"/>
    </row>
    <row r="237" spans="1:26" ht="14.7" hidden="1" customHeight="1">
      <c r="A237" s="3"/>
      <c r="O237" s="3"/>
      <c r="P237" s="3"/>
      <c r="Q237" s="3"/>
      <c r="R237" s="3"/>
      <c r="S237" s="3"/>
      <c r="T237" s="3"/>
      <c r="U237" s="3"/>
      <c r="V237" s="3"/>
      <c r="W237" s="3"/>
      <c r="X237" s="3"/>
      <c r="Y237" s="3"/>
    </row>
    <row r="238" spans="1:26" ht="14.7" hidden="1" customHeight="1">
      <c r="A238" s="3"/>
      <c r="O238" s="3"/>
      <c r="P238" s="3"/>
      <c r="Q238" s="3"/>
      <c r="R238" s="3"/>
      <c r="S238" s="3"/>
      <c r="T238" s="3"/>
      <c r="U238" s="3"/>
      <c r="V238" s="3"/>
      <c r="W238" s="3"/>
      <c r="X238" s="3"/>
      <c r="Y238" s="3"/>
    </row>
    <row r="239" spans="1:26" s="4" customFormat="1" ht="14.7" hidden="1" customHeight="1">
      <c r="A239" s="3"/>
      <c r="B239" s="1"/>
      <c r="C239" s="1"/>
      <c r="D239" s="1"/>
      <c r="E239" s="1"/>
      <c r="F239" s="1"/>
      <c r="G239" s="1"/>
      <c r="H239" s="1"/>
      <c r="I239" s="1"/>
      <c r="J239" s="1"/>
      <c r="K239" s="1"/>
      <c r="L239" s="1"/>
      <c r="M239" s="1"/>
      <c r="N239" s="21"/>
      <c r="O239" s="3"/>
      <c r="P239" s="3"/>
      <c r="Q239" s="3"/>
      <c r="R239" s="3"/>
      <c r="S239" s="3"/>
      <c r="T239" s="3"/>
      <c r="U239" s="3"/>
      <c r="V239" s="3"/>
      <c r="W239" s="3"/>
      <c r="X239" s="3"/>
      <c r="Y239" s="3"/>
      <c r="Z239" s="21"/>
    </row>
    <row r="240" spans="1:26" ht="14.7" hidden="1" customHeight="1">
      <c r="A240" s="3"/>
      <c r="O240" s="3"/>
      <c r="P240" s="3"/>
      <c r="Q240" s="3"/>
      <c r="R240" s="3"/>
      <c r="S240" s="3"/>
      <c r="T240" s="3"/>
      <c r="U240" s="3"/>
      <c r="V240" s="3"/>
      <c r="W240" s="3"/>
      <c r="X240" s="3"/>
      <c r="Y240" s="3"/>
    </row>
    <row r="241" spans="1:26" s="3" customFormat="1" ht="14.7" hidden="1" customHeight="1">
      <c r="A241" s="1"/>
      <c r="B241" s="1"/>
      <c r="C241" s="1"/>
      <c r="D241" s="1"/>
      <c r="E241" s="1"/>
      <c r="F241" s="1"/>
      <c r="G241" s="1"/>
      <c r="H241" s="1"/>
      <c r="I241" s="1"/>
      <c r="J241" s="1"/>
      <c r="K241" s="1"/>
      <c r="L241" s="1"/>
      <c r="M241" s="1"/>
      <c r="N241" s="21"/>
      <c r="Z241" s="21"/>
    </row>
    <row r="242" spans="1:26" s="3" customFormat="1" ht="14.7" hidden="1" customHeight="1">
      <c r="A242" s="1"/>
      <c r="B242" s="1"/>
      <c r="C242" s="1"/>
      <c r="D242" s="1"/>
      <c r="E242" s="1"/>
      <c r="F242" s="1"/>
      <c r="G242" s="1"/>
      <c r="H242" s="1"/>
      <c r="I242" s="1"/>
      <c r="J242" s="1"/>
      <c r="K242" s="1"/>
      <c r="L242" s="1"/>
      <c r="M242" s="1"/>
      <c r="N242" s="21"/>
      <c r="Z242" s="21"/>
    </row>
    <row r="243" spans="1:26" s="3" customFormat="1" ht="14.7" hidden="1" customHeight="1">
      <c r="B243" s="1"/>
      <c r="C243" s="1"/>
      <c r="D243" s="1"/>
      <c r="E243" s="1"/>
      <c r="F243" s="1"/>
      <c r="G243" s="1"/>
      <c r="H243" s="1"/>
      <c r="I243" s="1"/>
      <c r="J243" s="1"/>
      <c r="K243" s="1"/>
      <c r="L243" s="1"/>
      <c r="M243" s="1"/>
      <c r="N243" s="21"/>
      <c r="O243" s="1"/>
      <c r="P243" s="1"/>
      <c r="Q243" s="1"/>
      <c r="R243" s="1"/>
      <c r="S243" s="1"/>
      <c r="T243" s="1"/>
      <c r="U243" s="1"/>
      <c r="V243" s="1"/>
      <c r="W243" s="1"/>
      <c r="X243" s="1"/>
      <c r="Y243" s="1"/>
      <c r="Z243" s="21"/>
    </row>
    <row r="244" spans="1:26" s="3" customFormat="1" ht="14.7" hidden="1" customHeight="1">
      <c r="B244" s="1"/>
      <c r="C244" s="1"/>
      <c r="D244" s="1"/>
      <c r="E244" s="1"/>
      <c r="F244" s="1"/>
      <c r="G244" s="1"/>
      <c r="H244" s="1"/>
      <c r="I244" s="1"/>
      <c r="J244" s="1"/>
      <c r="K244" s="1"/>
      <c r="L244" s="1"/>
      <c r="M244" s="1"/>
      <c r="N244" s="21"/>
      <c r="O244" s="1"/>
      <c r="P244" s="1"/>
      <c r="Q244" s="1"/>
      <c r="R244" s="1"/>
      <c r="S244" s="1"/>
      <c r="T244" s="1"/>
      <c r="U244" s="1"/>
      <c r="V244" s="1"/>
      <c r="W244" s="1"/>
      <c r="X244" s="1"/>
      <c r="Y244" s="1"/>
      <c r="Z244" s="21"/>
    </row>
    <row r="245" spans="1:26" s="3" customFormat="1" ht="14.7" hidden="1" customHeight="1">
      <c r="B245" s="1"/>
      <c r="C245" s="1"/>
      <c r="D245" s="1"/>
      <c r="E245" s="1"/>
      <c r="F245" s="1"/>
      <c r="G245" s="1"/>
      <c r="H245" s="1"/>
      <c r="I245" s="1"/>
      <c r="J245" s="1"/>
      <c r="K245" s="1"/>
      <c r="L245" s="1"/>
      <c r="M245" s="1"/>
      <c r="N245" s="21"/>
      <c r="Z245" s="21"/>
    </row>
    <row r="246" spans="1:26" s="3" customFormat="1" ht="14.7" hidden="1" customHeight="1">
      <c r="A246" s="1"/>
      <c r="B246" s="1"/>
      <c r="C246" s="1"/>
      <c r="D246" s="1"/>
      <c r="E246" s="1"/>
      <c r="F246" s="1"/>
      <c r="G246" s="1"/>
      <c r="H246" s="1"/>
      <c r="I246" s="1"/>
      <c r="J246" s="1"/>
      <c r="K246" s="1"/>
      <c r="L246" s="1"/>
      <c r="M246" s="1"/>
      <c r="N246" s="21"/>
      <c r="Z246" s="21"/>
    </row>
    <row r="247" spans="1:26" ht="14.7" hidden="1" customHeight="1">
      <c r="O247" s="3"/>
      <c r="P247" s="3"/>
      <c r="Q247" s="3"/>
      <c r="R247" s="3"/>
      <c r="S247" s="3"/>
      <c r="T247" s="3"/>
      <c r="U247" s="3"/>
      <c r="V247" s="3"/>
      <c r="W247" s="3"/>
      <c r="X247" s="3"/>
      <c r="Y247" s="3"/>
    </row>
    <row r="248" spans="1:26" ht="14.7" hidden="1" customHeight="1"/>
    <row r="249" spans="1:26" s="3" customFormat="1" ht="14.7" hidden="1" customHeight="1">
      <c r="A249" s="1"/>
      <c r="B249" s="1"/>
      <c r="C249" s="1"/>
      <c r="D249" s="1"/>
      <c r="E249" s="1"/>
      <c r="F249" s="1"/>
      <c r="G249" s="1"/>
      <c r="H249" s="1"/>
      <c r="I249" s="1"/>
      <c r="J249" s="1"/>
      <c r="K249" s="1"/>
      <c r="L249" s="1"/>
      <c r="M249" s="1"/>
      <c r="N249" s="21"/>
      <c r="O249" s="1"/>
      <c r="P249" s="1"/>
      <c r="Q249" s="1"/>
      <c r="R249" s="1"/>
      <c r="S249" s="1"/>
      <c r="T249" s="1"/>
      <c r="U249" s="1"/>
      <c r="V249" s="1"/>
      <c r="W249" s="1"/>
      <c r="X249" s="1"/>
      <c r="Y249" s="1"/>
      <c r="Z249" s="21"/>
    </row>
    <row r="250" spans="1:26" s="3" customFormat="1" ht="14.7" hidden="1" customHeight="1">
      <c r="A250" s="1"/>
      <c r="B250" s="1"/>
      <c r="C250" s="1"/>
      <c r="D250" s="1"/>
      <c r="E250" s="1"/>
      <c r="F250" s="1"/>
      <c r="G250" s="1"/>
      <c r="H250" s="1"/>
      <c r="I250" s="1"/>
      <c r="J250" s="1"/>
      <c r="K250" s="1"/>
      <c r="L250" s="1"/>
      <c r="M250" s="1"/>
      <c r="N250" s="21"/>
      <c r="O250" s="1"/>
      <c r="P250" s="1"/>
      <c r="Q250" s="1"/>
      <c r="R250" s="1"/>
      <c r="S250" s="1"/>
      <c r="T250" s="1"/>
      <c r="U250" s="1"/>
      <c r="V250" s="1"/>
      <c r="W250" s="1"/>
      <c r="X250" s="1"/>
      <c r="Y250" s="1"/>
      <c r="Z250" s="21"/>
    </row>
    <row r="251" spans="1:26" s="3" customFormat="1" ht="14.7" hidden="1" customHeight="1">
      <c r="A251" s="1"/>
      <c r="B251" s="1"/>
      <c r="C251" s="1"/>
      <c r="D251" s="1"/>
      <c r="E251" s="1"/>
      <c r="F251" s="1"/>
      <c r="G251" s="1"/>
      <c r="H251" s="1"/>
      <c r="I251" s="1"/>
      <c r="J251" s="1"/>
      <c r="K251" s="1"/>
      <c r="L251" s="1"/>
      <c r="M251" s="1"/>
      <c r="N251" s="21"/>
      <c r="O251" s="1"/>
      <c r="P251" s="1"/>
      <c r="Q251" s="1"/>
      <c r="R251" s="1"/>
      <c r="S251" s="1"/>
      <c r="T251" s="1"/>
      <c r="U251" s="1"/>
      <c r="V251" s="1"/>
      <c r="W251" s="1"/>
      <c r="X251" s="1"/>
      <c r="Y251" s="1"/>
      <c r="Z251" s="21"/>
    </row>
    <row r="252" spans="1:26" ht="14.7" hidden="1" customHeight="1"/>
    <row r="253" spans="1:26" ht="14.7" hidden="1" customHeight="1"/>
    <row r="254" spans="1:26" ht="14.7" hidden="1" customHeight="1"/>
    <row r="255" spans="1:26" ht="14.7" hidden="1" customHeight="1"/>
    <row r="256" spans="1:26" ht="14.7" hidden="1" customHeight="1"/>
    <row r="257" ht="14.7" hidden="1" customHeight="1"/>
    <row r="258" ht="14.7" hidden="1" customHeight="1"/>
    <row r="259" ht="14.7" hidden="1" customHeight="1"/>
    <row r="260" ht="14.7" hidden="1" customHeight="1"/>
    <row r="261" ht="14.7" hidden="1" customHeight="1"/>
    <row r="262" ht="14.7" hidden="1" customHeight="1"/>
    <row r="263" ht="14.7" hidden="1" customHeight="1"/>
    <row r="264" ht="14.7" hidden="1" customHeight="1"/>
    <row r="265" ht="14.7" hidden="1" customHeight="1"/>
    <row r="266" ht="14.7" hidden="1" customHeight="1"/>
    <row r="267" ht="14.7" hidden="1" customHeight="1"/>
    <row r="268" ht="14.7" hidden="1" customHeight="1"/>
    <row r="269" ht="14.7" hidden="1" customHeight="1"/>
    <row r="270" ht="14.7" hidden="1" customHeight="1"/>
    <row r="271" ht="14.7" hidden="1" customHeight="1"/>
    <row r="272" ht="14.7" hidden="1" customHeight="1"/>
    <row r="273" ht="14.7" hidden="1" customHeight="1"/>
    <row r="274" ht="14.7" hidden="1" customHeight="1"/>
    <row r="275" ht="14.7" hidden="1" customHeight="1"/>
    <row r="276" ht="14.7" hidden="1" customHeight="1"/>
    <row r="277" ht="14.7" hidden="1" customHeight="1"/>
    <row r="278" ht="14.7" hidden="1" customHeight="1"/>
    <row r="279" ht="14.7" hidden="1" customHeight="1"/>
    <row r="280" ht="14.7" hidden="1" customHeight="1"/>
    <row r="281" ht="14.7" hidden="1" customHeight="1"/>
    <row r="282" ht="14.7" hidden="1" customHeight="1"/>
  </sheetData>
  <mergeCells count="10">
    <mergeCell ref="O60:Y60"/>
    <mergeCell ref="O61:Y61"/>
    <mergeCell ref="B62:M62"/>
    <mergeCell ref="O62:Y62"/>
    <mergeCell ref="B1:Z1"/>
    <mergeCell ref="B2:Z2"/>
    <mergeCell ref="B3:Z3"/>
    <mergeCell ref="B5:M5"/>
    <mergeCell ref="O5:Y5"/>
    <mergeCell ref="O22:Y22"/>
  </mergeCells>
  <phoneticPr fontId="1"/>
  <conditionalFormatting sqref="B6:Z62">
    <cfRule type="expression" dxfId="16" priority="1">
      <formula>$Z$4="（単位：千円）"</formula>
    </cfRule>
  </conditionalFormatting>
  <dataValidations count="1">
    <dataValidation type="list" allowBlank="1" showInputMessage="1" showErrorMessage="1" sqref="Z4" xr:uid="{7D4210B2-D8CE-4B79-B5FA-FBC0CC06B012}">
      <formula1>"（単位：円）,（単位：千円）"</formula1>
    </dataValidation>
  </dataValidations>
  <printOptions horizontalCentered="1"/>
  <pageMargins left="0.19685039370078741" right="0.19685039370078741" top="0.11811023622047245" bottom="0.19685039370078741" header="0.35433070866141736" footer="0.31496062992125984"/>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C8D4-41B9-4B33-B74D-412381A54463}">
  <sheetPr>
    <pageSetUpPr fitToPage="1"/>
  </sheetPr>
  <dimension ref="A1:Y293"/>
  <sheetViews>
    <sheetView showGridLines="0" zoomScaleNormal="100" zoomScaleSheetLayoutView="115" workbookViewId="0">
      <selection activeCell="B1" sqref="B1:Z1"/>
    </sheetView>
  </sheetViews>
  <sheetFormatPr defaultColWidth="10.33203125" defaultRowHeight="18" customHeight="1"/>
  <cols>
    <col min="1" max="1" width="1.44140625" style="1" customWidth="1"/>
    <col min="2" max="10" width="2.44140625" style="1" customWidth="1"/>
    <col min="11" max="11" width="21" style="1" customWidth="1"/>
    <col min="12" max="12" width="17.6640625" style="1" customWidth="1"/>
    <col min="13" max="13" width="0.6640625" style="1" customWidth="1"/>
    <col min="14" max="16384" width="10.33203125" style="1"/>
  </cols>
  <sheetData>
    <row r="1" spans="1:25" ht="18" customHeight="1">
      <c r="A1" s="435" t="s">
        <v>69</v>
      </c>
      <c r="B1" s="435"/>
      <c r="C1" s="435"/>
      <c r="D1" s="435"/>
      <c r="E1" s="435"/>
      <c r="F1" s="435"/>
      <c r="G1" s="435"/>
      <c r="H1" s="435"/>
      <c r="I1" s="435"/>
      <c r="J1" s="435"/>
      <c r="K1" s="435"/>
      <c r="L1" s="435"/>
    </row>
    <row r="2" spans="1:25" ht="23.25" customHeight="1">
      <c r="A2" s="436" t="s">
        <v>70</v>
      </c>
      <c r="B2" s="436"/>
      <c r="C2" s="436"/>
      <c r="D2" s="436"/>
      <c r="E2" s="436"/>
      <c r="F2" s="436"/>
      <c r="G2" s="436"/>
      <c r="H2" s="436"/>
      <c r="I2" s="436"/>
      <c r="J2" s="436"/>
      <c r="K2" s="436"/>
      <c r="L2" s="436"/>
      <c r="M2" s="23"/>
      <c r="N2" s="23"/>
      <c r="O2" s="23"/>
    </row>
    <row r="3" spans="1:25" ht="14.1" customHeight="1">
      <c r="A3" s="437" t="s">
        <v>452</v>
      </c>
      <c r="B3" s="438"/>
      <c r="C3" s="438"/>
      <c r="D3" s="438"/>
      <c r="E3" s="438"/>
      <c r="F3" s="438"/>
      <c r="G3" s="438"/>
      <c r="H3" s="438"/>
      <c r="I3" s="438"/>
      <c r="J3" s="438"/>
      <c r="K3" s="438"/>
      <c r="L3" s="438"/>
      <c r="M3" s="23"/>
      <c r="N3" s="23"/>
      <c r="O3" s="23"/>
    </row>
    <row r="4" spans="1:25" ht="14.1" customHeight="1">
      <c r="A4" s="438" t="s">
        <v>453</v>
      </c>
      <c r="B4" s="438"/>
      <c r="C4" s="438"/>
      <c r="D4" s="438"/>
      <c r="E4" s="438"/>
      <c r="F4" s="438"/>
      <c r="G4" s="438"/>
      <c r="H4" s="438"/>
      <c r="I4" s="438"/>
      <c r="J4" s="438"/>
      <c r="K4" s="438"/>
      <c r="L4" s="438"/>
      <c r="M4" s="23"/>
      <c r="N4" s="23"/>
      <c r="O4" s="23"/>
    </row>
    <row r="5" spans="1:25" ht="15.75" customHeight="1" thickBot="1">
      <c r="A5" s="24"/>
      <c r="B5" s="25"/>
      <c r="C5" s="25"/>
      <c r="D5" s="25"/>
      <c r="E5" s="25"/>
      <c r="F5" s="25"/>
      <c r="G5" s="25"/>
      <c r="H5" s="25"/>
      <c r="I5" s="25"/>
      <c r="J5" s="25"/>
      <c r="K5" s="26"/>
      <c r="L5" s="26" t="str">
        <f>貸借対照表!$Z$4</f>
        <v>（単位：千円）</v>
      </c>
      <c r="M5" s="25"/>
      <c r="N5" s="25"/>
      <c r="O5" s="25"/>
      <c r="P5" s="21"/>
      <c r="Q5" s="21"/>
      <c r="R5" s="21"/>
      <c r="S5" s="21"/>
      <c r="T5" s="21"/>
      <c r="U5" s="21"/>
      <c r="V5" s="21"/>
      <c r="W5" s="21"/>
      <c r="X5" s="21"/>
      <c r="Y5" s="21"/>
    </row>
    <row r="6" spans="1:25" ht="15.75" customHeight="1" thickBot="1">
      <c r="A6" s="439" t="s">
        <v>2</v>
      </c>
      <c r="B6" s="440"/>
      <c r="C6" s="440"/>
      <c r="D6" s="440"/>
      <c r="E6" s="440"/>
      <c r="F6" s="440"/>
      <c r="G6" s="440"/>
      <c r="H6" s="440"/>
      <c r="I6" s="440"/>
      <c r="J6" s="440"/>
      <c r="K6" s="440"/>
      <c r="L6" s="369" t="s">
        <v>3</v>
      </c>
      <c r="M6" s="25"/>
      <c r="N6" s="25"/>
      <c r="O6" s="25"/>
      <c r="P6" s="21"/>
      <c r="Q6" s="21"/>
      <c r="R6" s="21"/>
      <c r="S6" s="21"/>
      <c r="T6" s="21"/>
      <c r="U6" s="21"/>
      <c r="V6" s="21"/>
      <c r="W6" s="21"/>
      <c r="X6" s="21"/>
      <c r="Y6" s="21"/>
    </row>
    <row r="7" spans="1:25" ht="15.75" customHeight="1">
      <c r="A7" s="27"/>
      <c r="B7" s="28" t="s">
        <v>71</v>
      </c>
      <c r="C7" s="28"/>
      <c r="D7" s="5"/>
      <c r="E7" s="28"/>
      <c r="F7" s="28"/>
      <c r="G7" s="28"/>
      <c r="H7" s="28"/>
      <c r="I7" s="21"/>
      <c r="J7" s="21"/>
      <c r="K7" s="21"/>
      <c r="L7" s="403">
        <v>15178166085</v>
      </c>
      <c r="M7" s="21"/>
      <c r="N7" s="21"/>
      <c r="O7" s="21"/>
      <c r="P7" s="21"/>
      <c r="Q7" s="21"/>
      <c r="R7" s="21"/>
      <c r="S7" s="21"/>
      <c r="T7" s="21"/>
      <c r="U7" s="21"/>
      <c r="V7" s="21"/>
      <c r="W7" s="21"/>
      <c r="X7" s="21"/>
      <c r="Y7" s="21"/>
    </row>
    <row r="8" spans="1:25" ht="15.75" customHeight="1">
      <c r="A8" s="27"/>
      <c r="B8" s="28"/>
      <c r="C8" s="28" t="s">
        <v>72</v>
      </c>
      <c r="D8" s="28"/>
      <c r="E8" s="28"/>
      <c r="F8" s="28"/>
      <c r="G8" s="28"/>
      <c r="H8" s="28"/>
      <c r="I8" s="21"/>
      <c r="J8" s="21"/>
      <c r="K8" s="21"/>
      <c r="L8" s="403">
        <v>10122121490</v>
      </c>
      <c r="M8" s="21"/>
      <c r="N8" s="21"/>
      <c r="O8" s="21"/>
      <c r="P8" s="21"/>
      <c r="Q8" s="21"/>
      <c r="R8" s="21"/>
      <c r="S8" s="21"/>
      <c r="T8" s="21"/>
      <c r="U8" s="21"/>
      <c r="V8" s="21"/>
      <c r="W8" s="21"/>
      <c r="X8" s="21"/>
      <c r="Y8" s="21"/>
    </row>
    <row r="9" spans="1:25" ht="15.75" customHeight="1">
      <c r="A9" s="27"/>
      <c r="B9" s="28"/>
      <c r="C9" s="28"/>
      <c r="D9" s="28" t="s">
        <v>73</v>
      </c>
      <c r="E9" s="28"/>
      <c r="F9" s="28"/>
      <c r="G9" s="28"/>
      <c r="H9" s="28"/>
      <c r="I9" s="21"/>
      <c r="J9" s="21"/>
      <c r="K9" s="21"/>
      <c r="L9" s="403">
        <v>3145553860</v>
      </c>
      <c r="M9" s="21"/>
      <c r="N9" s="21" t="s">
        <v>74</v>
      </c>
      <c r="O9" s="21"/>
      <c r="P9" s="21"/>
      <c r="Q9" s="21"/>
      <c r="R9" s="21"/>
      <c r="S9" s="21"/>
      <c r="T9" s="21"/>
      <c r="U9" s="21"/>
      <c r="V9" s="21"/>
      <c r="W9" s="21"/>
      <c r="X9" s="21"/>
      <c r="Y9" s="21"/>
    </row>
    <row r="10" spans="1:25" ht="15.75" customHeight="1">
      <c r="A10" s="27"/>
      <c r="B10" s="28"/>
      <c r="C10" s="28"/>
      <c r="D10" s="28"/>
      <c r="E10" s="28" t="s">
        <v>75</v>
      </c>
      <c r="F10" s="28"/>
      <c r="G10" s="28"/>
      <c r="H10" s="28"/>
      <c r="I10" s="21"/>
      <c r="J10" s="21"/>
      <c r="K10" s="21"/>
      <c r="L10" s="403">
        <v>2722851113</v>
      </c>
      <c r="M10" s="21"/>
      <c r="N10" s="21"/>
      <c r="O10" s="21"/>
      <c r="P10" s="21"/>
      <c r="Q10" s="21"/>
      <c r="R10" s="21"/>
      <c r="S10" s="21"/>
      <c r="T10" s="21"/>
      <c r="U10" s="21"/>
      <c r="V10" s="21"/>
      <c r="W10" s="21"/>
      <c r="X10" s="21"/>
      <c r="Y10" s="21"/>
    </row>
    <row r="11" spans="1:25" ht="15.75" customHeight="1">
      <c r="A11" s="27"/>
      <c r="B11" s="28"/>
      <c r="C11" s="28"/>
      <c r="D11" s="28"/>
      <c r="E11" s="28" t="s">
        <v>76</v>
      </c>
      <c r="F11" s="28"/>
      <c r="G11" s="28"/>
      <c r="H11" s="28"/>
      <c r="I11" s="21"/>
      <c r="J11" s="21"/>
      <c r="K11" s="21"/>
      <c r="L11" s="403">
        <v>228487161</v>
      </c>
      <c r="M11" s="21"/>
      <c r="N11" s="21"/>
      <c r="O11" s="21"/>
      <c r="P11" s="21"/>
      <c r="Q11" s="21"/>
      <c r="R11" s="21"/>
      <c r="S11" s="21"/>
      <c r="T11" s="21"/>
      <c r="U11" s="21"/>
      <c r="V11" s="21"/>
      <c r="W11" s="21"/>
      <c r="X11" s="21"/>
      <c r="Y11" s="21"/>
    </row>
    <row r="12" spans="1:25" ht="15.75" customHeight="1">
      <c r="A12" s="27"/>
      <c r="B12" s="28"/>
      <c r="C12" s="28"/>
      <c r="D12" s="28"/>
      <c r="E12" s="28" t="s">
        <v>77</v>
      </c>
      <c r="F12" s="28"/>
      <c r="G12" s="28"/>
      <c r="H12" s="28"/>
      <c r="I12" s="21"/>
      <c r="J12" s="21"/>
      <c r="K12" s="21"/>
      <c r="L12" s="403">
        <v>-45691000</v>
      </c>
      <c r="M12" s="21"/>
      <c r="N12" s="21"/>
      <c r="O12" s="21"/>
      <c r="P12" s="21"/>
      <c r="Q12" s="21"/>
      <c r="R12" s="21"/>
      <c r="S12" s="21"/>
      <c r="T12" s="21"/>
      <c r="U12" s="21"/>
      <c r="V12" s="21"/>
      <c r="W12" s="21"/>
      <c r="X12" s="21"/>
      <c r="Y12" s="21"/>
    </row>
    <row r="13" spans="1:25" ht="15.75" customHeight="1">
      <c r="A13" s="27"/>
      <c r="B13" s="28"/>
      <c r="C13" s="28"/>
      <c r="D13" s="28"/>
      <c r="E13" s="28" t="s">
        <v>45</v>
      </c>
      <c r="F13" s="28"/>
      <c r="G13" s="28"/>
      <c r="H13" s="28"/>
      <c r="I13" s="21"/>
      <c r="J13" s="21"/>
      <c r="K13" s="21"/>
      <c r="L13" s="403">
        <v>239906586</v>
      </c>
      <c r="M13" s="21"/>
      <c r="N13" s="21"/>
      <c r="O13" s="21"/>
      <c r="P13" s="21"/>
      <c r="Q13" s="21"/>
      <c r="R13" s="21"/>
      <c r="S13" s="21"/>
      <c r="T13" s="21"/>
      <c r="U13" s="21"/>
      <c r="V13" s="21"/>
      <c r="W13" s="21"/>
      <c r="X13" s="21"/>
      <c r="Y13" s="21"/>
    </row>
    <row r="14" spans="1:25" ht="15.75" customHeight="1">
      <c r="A14" s="27"/>
      <c r="B14" s="28"/>
      <c r="C14" s="28"/>
      <c r="D14" s="28" t="s">
        <v>78</v>
      </c>
      <c r="E14" s="28"/>
      <c r="F14" s="28"/>
      <c r="G14" s="28"/>
      <c r="H14" s="28"/>
      <c r="I14" s="21"/>
      <c r="J14" s="21"/>
      <c r="K14" s="21"/>
      <c r="L14" s="403">
        <v>6822885254</v>
      </c>
      <c r="M14" s="21"/>
      <c r="N14" s="21"/>
      <c r="O14" s="21"/>
      <c r="P14" s="21"/>
      <c r="Q14" s="21"/>
      <c r="R14" s="21"/>
      <c r="S14" s="21"/>
      <c r="T14" s="21"/>
      <c r="U14" s="21"/>
      <c r="V14" s="21"/>
      <c r="W14" s="21"/>
      <c r="X14" s="21"/>
      <c r="Y14" s="21"/>
    </row>
    <row r="15" spans="1:25" ht="15.75" customHeight="1">
      <c r="A15" s="27"/>
      <c r="B15" s="28"/>
      <c r="C15" s="28"/>
      <c r="D15" s="28"/>
      <c r="E15" s="28" t="s">
        <v>79</v>
      </c>
      <c r="F15" s="28"/>
      <c r="G15" s="28"/>
      <c r="H15" s="28"/>
      <c r="I15" s="21"/>
      <c r="J15" s="21"/>
      <c r="K15" s="21"/>
      <c r="L15" s="403">
        <v>3126181499</v>
      </c>
      <c r="M15" s="21"/>
      <c r="N15" s="21"/>
      <c r="O15" s="21"/>
      <c r="P15" s="21"/>
      <c r="Q15" s="21"/>
      <c r="R15" s="21"/>
      <c r="S15" s="21"/>
      <c r="T15" s="21"/>
      <c r="U15" s="21"/>
      <c r="V15" s="21"/>
      <c r="W15" s="21"/>
      <c r="X15" s="21"/>
      <c r="Y15" s="21"/>
    </row>
    <row r="16" spans="1:25" ht="15.75" customHeight="1">
      <c r="A16" s="27"/>
      <c r="B16" s="28"/>
      <c r="C16" s="28"/>
      <c r="D16" s="28"/>
      <c r="E16" s="28" t="s">
        <v>80</v>
      </c>
      <c r="F16" s="28"/>
      <c r="G16" s="28"/>
      <c r="H16" s="28"/>
      <c r="I16" s="21"/>
      <c r="J16" s="21"/>
      <c r="K16" s="21"/>
      <c r="L16" s="403">
        <v>768124348</v>
      </c>
      <c r="M16" s="21"/>
      <c r="N16" s="21"/>
      <c r="O16" s="21"/>
      <c r="P16" s="21"/>
      <c r="Q16" s="21"/>
      <c r="R16" s="21"/>
      <c r="S16" s="21"/>
      <c r="T16" s="21"/>
      <c r="U16" s="21"/>
      <c r="V16" s="21"/>
      <c r="W16" s="21"/>
      <c r="X16" s="21"/>
      <c r="Y16" s="21"/>
    </row>
    <row r="17" spans="1:25" ht="15.75" customHeight="1">
      <c r="A17" s="27"/>
      <c r="B17" s="28"/>
      <c r="C17" s="28"/>
      <c r="D17" s="28"/>
      <c r="E17" s="28" t="s">
        <v>81</v>
      </c>
      <c r="F17" s="28"/>
      <c r="G17" s="28"/>
      <c r="H17" s="28"/>
      <c r="I17" s="21"/>
      <c r="J17" s="21"/>
      <c r="K17" s="21"/>
      <c r="L17" s="403">
        <v>2928579407</v>
      </c>
      <c r="M17" s="21"/>
      <c r="N17" s="21"/>
      <c r="O17" s="21"/>
      <c r="P17" s="21"/>
      <c r="Q17" s="21"/>
      <c r="R17" s="21"/>
      <c r="S17" s="21"/>
      <c r="T17" s="21"/>
      <c r="U17" s="21"/>
      <c r="V17" s="21"/>
      <c r="W17" s="21"/>
      <c r="X17" s="21"/>
      <c r="Y17" s="21"/>
    </row>
    <row r="18" spans="1:25" ht="15.75" customHeight="1">
      <c r="A18" s="27"/>
      <c r="B18" s="28"/>
      <c r="C18" s="28"/>
      <c r="D18" s="28"/>
      <c r="E18" s="28" t="s">
        <v>45</v>
      </c>
      <c r="F18" s="28"/>
      <c r="G18" s="28"/>
      <c r="H18" s="28"/>
      <c r="I18" s="21"/>
      <c r="J18" s="21"/>
      <c r="K18" s="21"/>
      <c r="L18" s="403" t="s">
        <v>435</v>
      </c>
      <c r="M18" s="21"/>
      <c r="N18" s="21"/>
      <c r="O18" s="21"/>
      <c r="P18" s="21"/>
      <c r="Q18" s="21"/>
      <c r="R18" s="21"/>
      <c r="S18" s="21"/>
      <c r="T18" s="21"/>
      <c r="U18" s="21"/>
      <c r="V18" s="21"/>
      <c r="W18" s="21"/>
      <c r="X18" s="21"/>
      <c r="Y18" s="21"/>
    </row>
    <row r="19" spans="1:25" ht="15.75" customHeight="1">
      <c r="A19" s="27"/>
      <c r="B19" s="28"/>
      <c r="C19" s="28"/>
      <c r="D19" s="28" t="s">
        <v>411</v>
      </c>
      <c r="E19" s="28"/>
      <c r="F19" s="28"/>
      <c r="G19" s="28"/>
      <c r="H19" s="28"/>
      <c r="I19" s="21"/>
      <c r="J19" s="21"/>
      <c r="K19" s="21"/>
      <c r="L19" s="403">
        <v>153682376</v>
      </c>
      <c r="M19" s="21"/>
      <c r="N19" s="21"/>
      <c r="O19" s="29"/>
      <c r="P19" s="29"/>
      <c r="Q19" s="29"/>
      <c r="R19" s="29"/>
      <c r="S19" s="30"/>
      <c r="T19" s="30"/>
      <c r="U19" s="30"/>
      <c r="V19" s="30"/>
      <c r="W19" s="21"/>
      <c r="X19" s="21"/>
      <c r="Y19" s="21"/>
    </row>
    <row r="20" spans="1:25" ht="15.75" customHeight="1">
      <c r="A20" s="27"/>
      <c r="B20" s="28"/>
      <c r="C20" s="28"/>
      <c r="D20" s="5"/>
      <c r="E20" s="5" t="s">
        <v>82</v>
      </c>
      <c r="F20" s="5"/>
      <c r="G20" s="28"/>
      <c r="H20" s="28"/>
      <c r="I20" s="21"/>
      <c r="J20" s="21"/>
      <c r="K20" s="21"/>
      <c r="L20" s="403">
        <v>58957248</v>
      </c>
      <c r="M20" s="21"/>
      <c r="N20" s="21"/>
      <c r="O20" s="29"/>
      <c r="P20" s="29"/>
      <c r="Q20" s="29"/>
      <c r="R20" s="29"/>
      <c r="S20" s="30"/>
      <c r="T20" s="30"/>
      <c r="U20" s="30"/>
      <c r="V20" s="30"/>
      <c r="W20" s="21"/>
      <c r="X20" s="21"/>
      <c r="Y20" s="21"/>
    </row>
    <row r="21" spans="1:25" ht="15.75" customHeight="1">
      <c r="A21" s="27"/>
      <c r="B21" s="28"/>
      <c r="C21" s="28"/>
      <c r="D21" s="5"/>
      <c r="E21" s="28" t="s">
        <v>83</v>
      </c>
      <c r="F21" s="28"/>
      <c r="G21" s="28"/>
      <c r="H21" s="28"/>
      <c r="I21" s="21"/>
      <c r="J21" s="21"/>
      <c r="K21" s="21"/>
      <c r="L21" s="403">
        <v>1969907</v>
      </c>
      <c r="M21" s="21"/>
      <c r="N21" s="21"/>
      <c r="O21" s="29"/>
      <c r="P21" s="29"/>
      <c r="Q21" s="29"/>
      <c r="R21" s="29"/>
      <c r="S21" s="30"/>
      <c r="T21" s="30"/>
      <c r="U21" s="30"/>
      <c r="V21" s="30"/>
      <c r="W21" s="21"/>
      <c r="X21" s="21"/>
      <c r="Y21" s="21"/>
    </row>
    <row r="22" spans="1:25" ht="15.75" customHeight="1">
      <c r="A22" s="27"/>
      <c r="B22" s="28"/>
      <c r="C22" s="28"/>
      <c r="D22" s="5"/>
      <c r="E22" s="28" t="s">
        <v>17</v>
      </c>
      <c r="F22" s="28"/>
      <c r="G22" s="28"/>
      <c r="H22" s="28"/>
      <c r="I22" s="21"/>
      <c r="J22" s="21"/>
      <c r="K22" s="21"/>
      <c r="L22" s="403">
        <v>92755221</v>
      </c>
      <c r="M22" s="21"/>
      <c r="N22" s="21"/>
      <c r="O22" s="29"/>
      <c r="P22" s="29"/>
      <c r="Q22" s="29"/>
      <c r="R22" s="29"/>
      <c r="S22" s="30"/>
      <c r="T22" s="30"/>
      <c r="U22" s="30"/>
      <c r="V22" s="30"/>
      <c r="W22" s="21"/>
      <c r="X22" s="21"/>
      <c r="Y22" s="21"/>
    </row>
    <row r="23" spans="1:25" ht="15.75" customHeight="1">
      <c r="A23" s="27"/>
      <c r="B23" s="28"/>
      <c r="C23" s="31" t="s">
        <v>84</v>
      </c>
      <c r="D23" s="31"/>
      <c r="E23" s="28"/>
      <c r="F23" s="28"/>
      <c r="G23" s="28"/>
      <c r="H23" s="28"/>
      <c r="I23" s="21"/>
      <c r="J23" s="21"/>
      <c r="K23" s="21"/>
      <c r="L23" s="403">
        <v>5056044595</v>
      </c>
      <c r="M23" s="21"/>
      <c r="N23" s="21"/>
      <c r="O23" s="29"/>
      <c r="P23" s="29"/>
      <c r="Q23" s="29"/>
      <c r="R23" s="29"/>
      <c r="S23" s="30"/>
      <c r="T23" s="30"/>
      <c r="U23" s="30"/>
      <c r="V23" s="30"/>
      <c r="W23" s="21"/>
      <c r="X23" s="21"/>
      <c r="Y23" s="21"/>
    </row>
    <row r="24" spans="1:25" ht="15.75" customHeight="1">
      <c r="A24" s="27"/>
      <c r="B24" s="28"/>
      <c r="C24" s="28"/>
      <c r="D24" s="28" t="s">
        <v>85</v>
      </c>
      <c r="E24" s="28"/>
      <c r="F24" s="28"/>
      <c r="G24" s="28"/>
      <c r="H24" s="28"/>
      <c r="I24" s="21"/>
      <c r="J24" s="21"/>
      <c r="K24" s="21"/>
      <c r="L24" s="403">
        <v>3513648938</v>
      </c>
      <c r="M24" s="21"/>
      <c r="N24" s="21"/>
      <c r="O24" s="29"/>
      <c r="P24" s="29"/>
      <c r="Q24" s="29"/>
      <c r="R24" s="29"/>
      <c r="S24" s="30"/>
      <c r="T24" s="30"/>
      <c r="U24" s="30"/>
      <c r="V24" s="30"/>
      <c r="W24" s="21"/>
      <c r="X24" s="21"/>
      <c r="Y24" s="21"/>
    </row>
    <row r="25" spans="1:25" ht="15.75" customHeight="1">
      <c r="A25" s="27"/>
      <c r="B25" s="28"/>
      <c r="C25" s="28"/>
      <c r="D25" s="28" t="s">
        <v>86</v>
      </c>
      <c r="E25" s="28"/>
      <c r="F25" s="28"/>
      <c r="G25" s="28"/>
      <c r="H25" s="28"/>
      <c r="I25" s="21"/>
      <c r="J25" s="21"/>
      <c r="K25" s="21"/>
      <c r="L25" s="403">
        <v>369834295</v>
      </c>
      <c r="M25" s="21"/>
      <c r="N25" s="21"/>
      <c r="O25" s="21"/>
      <c r="P25" s="21"/>
      <c r="Q25" s="21"/>
      <c r="R25" s="21"/>
      <c r="S25" s="21"/>
      <c r="T25" s="21"/>
      <c r="U25" s="21"/>
      <c r="V25" s="21"/>
      <c r="W25" s="21"/>
      <c r="X25" s="21"/>
      <c r="Y25" s="21"/>
    </row>
    <row r="26" spans="1:25" ht="15.75" customHeight="1">
      <c r="A26" s="27"/>
      <c r="B26" s="28"/>
      <c r="C26" s="28"/>
      <c r="D26" s="28" t="s">
        <v>87</v>
      </c>
      <c r="E26" s="28"/>
      <c r="F26" s="28"/>
      <c r="G26" s="28"/>
      <c r="H26" s="28"/>
      <c r="I26" s="21"/>
      <c r="J26" s="21"/>
      <c r="K26" s="21"/>
      <c r="L26" s="403">
        <v>1168529708</v>
      </c>
      <c r="M26" s="21"/>
      <c r="N26" s="21"/>
      <c r="O26" s="21"/>
      <c r="P26" s="21"/>
      <c r="Q26" s="21"/>
      <c r="R26" s="21"/>
      <c r="S26" s="21"/>
      <c r="T26" s="21"/>
      <c r="U26" s="21"/>
      <c r="V26" s="21"/>
      <c r="W26" s="21"/>
      <c r="X26" s="21"/>
      <c r="Y26" s="21"/>
    </row>
    <row r="27" spans="1:25" ht="15.75" customHeight="1">
      <c r="A27" s="27"/>
      <c r="B27" s="28"/>
      <c r="C27" s="28"/>
      <c r="D27" s="29" t="s">
        <v>35</v>
      </c>
      <c r="E27" s="29"/>
      <c r="F27" s="29"/>
      <c r="G27" s="29"/>
      <c r="H27" s="29"/>
      <c r="I27" s="30"/>
      <c r="J27" s="30"/>
      <c r="K27" s="30"/>
      <c r="L27" s="403">
        <v>4031654</v>
      </c>
      <c r="M27" s="21"/>
      <c r="N27" s="21"/>
      <c r="O27" s="21"/>
      <c r="P27" s="21"/>
      <c r="Q27" s="21"/>
      <c r="R27" s="21"/>
      <c r="S27" s="21"/>
      <c r="T27" s="21"/>
      <c r="U27" s="21"/>
      <c r="V27" s="21"/>
      <c r="W27" s="21"/>
      <c r="X27" s="21"/>
      <c r="Y27" s="21"/>
    </row>
    <row r="28" spans="1:25" ht="15.75" customHeight="1">
      <c r="A28" s="27"/>
      <c r="B28" s="32" t="s">
        <v>88</v>
      </c>
      <c r="C28" s="32"/>
      <c r="D28" s="29"/>
      <c r="E28" s="29"/>
      <c r="F28" s="29"/>
      <c r="G28" s="29"/>
      <c r="H28" s="29"/>
      <c r="I28" s="30"/>
      <c r="J28" s="30"/>
      <c r="K28" s="30"/>
      <c r="L28" s="403">
        <v>694232427</v>
      </c>
      <c r="M28" s="21"/>
      <c r="N28" s="21"/>
      <c r="O28" s="21"/>
      <c r="P28" s="21"/>
      <c r="Q28" s="21"/>
      <c r="R28" s="21"/>
      <c r="S28" s="21"/>
      <c r="T28" s="21"/>
      <c r="U28" s="21"/>
      <c r="V28" s="21"/>
      <c r="W28" s="21"/>
      <c r="X28" s="21"/>
      <c r="Y28" s="21"/>
    </row>
    <row r="29" spans="1:25" ht="15.75" customHeight="1">
      <c r="A29" s="27"/>
      <c r="B29" s="28"/>
      <c r="C29" s="28" t="s">
        <v>89</v>
      </c>
      <c r="D29" s="33"/>
      <c r="E29" s="28"/>
      <c r="F29" s="28"/>
      <c r="G29" s="28"/>
      <c r="H29" s="28"/>
      <c r="I29" s="34"/>
      <c r="J29" s="34"/>
      <c r="K29" s="34"/>
      <c r="L29" s="403">
        <v>335910830</v>
      </c>
      <c r="M29" s="21"/>
      <c r="N29" s="21"/>
      <c r="O29" s="21"/>
      <c r="P29" s="21"/>
      <c r="Q29" s="21"/>
      <c r="R29" s="21"/>
      <c r="S29" s="21"/>
      <c r="T29" s="21"/>
      <c r="U29" s="21"/>
      <c r="V29" s="21"/>
      <c r="W29" s="21"/>
      <c r="X29" s="21"/>
      <c r="Y29" s="21"/>
    </row>
    <row r="30" spans="1:25" ht="15.75" customHeight="1">
      <c r="A30" s="27"/>
      <c r="B30" s="28"/>
      <c r="C30" s="28" t="s">
        <v>45</v>
      </c>
      <c r="D30" s="28"/>
      <c r="E30" s="5"/>
      <c r="F30" s="28"/>
      <c r="G30" s="28"/>
      <c r="H30" s="28"/>
      <c r="I30" s="34"/>
      <c r="J30" s="34"/>
      <c r="K30" s="34"/>
      <c r="L30" s="403">
        <v>358321597</v>
      </c>
      <c r="M30" s="21"/>
      <c r="N30" s="21"/>
      <c r="O30" s="21"/>
      <c r="P30" s="21"/>
      <c r="Q30" s="21"/>
      <c r="R30" s="21"/>
      <c r="S30" s="21"/>
      <c r="T30" s="21"/>
      <c r="U30" s="21"/>
      <c r="V30" s="21"/>
      <c r="W30" s="21"/>
      <c r="X30" s="21"/>
      <c r="Y30" s="21"/>
    </row>
    <row r="31" spans="1:25" ht="15.75" customHeight="1">
      <c r="A31" s="35" t="s">
        <v>90</v>
      </c>
      <c r="B31" s="36"/>
      <c r="C31" s="36"/>
      <c r="D31" s="36"/>
      <c r="E31" s="37"/>
      <c r="F31" s="37"/>
      <c r="G31" s="37"/>
      <c r="H31" s="37"/>
      <c r="I31" s="38"/>
      <c r="J31" s="38"/>
      <c r="K31" s="38"/>
      <c r="L31" s="377">
        <v>14483933658</v>
      </c>
      <c r="M31" s="21"/>
      <c r="N31" s="21"/>
      <c r="O31" s="21"/>
      <c r="P31" s="21"/>
      <c r="Q31" s="21"/>
      <c r="R31" s="21"/>
      <c r="S31" s="21"/>
      <c r="T31" s="21"/>
      <c r="U31" s="21"/>
      <c r="V31" s="21"/>
      <c r="W31" s="21"/>
      <c r="X31" s="21"/>
      <c r="Y31" s="21"/>
    </row>
    <row r="32" spans="1:25" ht="15.75" customHeight="1">
      <c r="A32" s="27"/>
      <c r="B32" s="28" t="s">
        <v>91</v>
      </c>
      <c r="C32" s="28"/>
      <c r="D32" s="5"/>
      <c r="E32" s="28"/>
      <c r="F32" s="28"/>
      <c r="G32" s="29"/>
      <c r="H32" s="29"/>
      <c r="I32" s="30"/>
      <c r="J32" s="30"/>
      <c r="K32" s="30"/>
      <c r="L32" s="403">
        <v>180829511</v>
      </c>
      <c r="M32" s="21"/>
      <c r="N32" s="21"/>
      <c r="O32" s="21"/>
      <c r="P32" s="21"/>
      <c r="Q32" s="21"/>
      <c r="R32" s="21"/>
      <c r="S32" s="21"/>
      <c r="T32" s="21"/>
      <c r="U32" s="21"/>
      <c r="V32" s="21"/>
      <c r="W32" s="21"/>
      <c r="X32" s="21"/>
      <c r="Y32" s="21"/>
    </row>
    <row r="33" spans="1:25" ht="15.75" customHeight="1">
      <c r="A33" s="27"/>
      <c r="B33" s="28"/>
      <c r="C33" s="5" t="s">
        <v>92</v>
      </c>
      <c r="D33" s="5"/>
      <c r="E33" s="28"/>
      <c r="F33" s="28"/>
      <c r="G33" s="29"/>
      <c r="H33" s="29"/>
      <c r="I33" s="30"/>
      <c r="J33" s="30"/>
      <c r="K33" s="30"/>
      <c r="L33" s="403">
        <v>126378812</v>
      </c>
      <c r="M33" s="21"/>
      <c r="N33" s="21"/>
      <c r="O33" s="21"/>
      <c r="P33" s="21"/>
      <c r="Q33" s="21"/>
      <c r="R33" s="21"/>
      <c r="S33" s="21"/>
      <c r="T33" s="21"/>
      <c r="U33" s="21"/>
      <c r="V33" s="21"/>
      <c r="W33" s="21"/>
      <c r="X33" s="21"/>
      <c r="Y33" s="21"/>
    </row>
    <row r="34" spans="1:25" ht="15.75" customHeight="1">
      <c r="A34" s="27"/>
      <c r="B34" s="28"/>
      <c r="C34" s="31" t="s">
        <v>93</v>
      </c>
      <c r="D34" s="31"/>
      <c r="E34" s="28"/>
      <c r="F34" s="28"/>
      <c r="G34" s="29"/>
      <c r="H34" s="29"/>
      <c r="I34" s="30"/>
      <c r="J34" s="30"/>
      <c r="K34" s="30"/>
      <c r="L34" s="403">
        <v>20194698</v>
      </c>
      <c r="M34" s="21"/>
      <c r="N34" s="21"/>
      <c r="O34" s="21"/>
      <c r="P34" s="21"/>
      <c r="Q34" s="21"/>
      <c r="R34" s="21"/>
      <c r="S34" s="21"/>
      <c r="T34" s="21"/>
      <c r="U34" s="21"/>
      <c r="V34" s="21"/>
      <c r="W34" s="21"/>
      <c r="X34" s="21"/>
      <c r="Y34" s="21"/>
    </row>
    <row r="35" spans="1:25" ht="15.75" customHeight="1">
      <c r="A35" s="27"/>
      <c r="B35" s="28"/>
      <c r="C35" s="5" t="s">
        <v>94</v>
      </c>
      <c r="D35" s="5"/>
      <c r="E35" s="28"/>
      <c r="F35" s="5"/>
      <c r="G35" s="28"/>
      <c r="H35" s="28"/>
      <c r="I35" s="21"/>
      <c r="J35" s="21"/>
      <c r="K35" s="21"/>
      <c r="L35" s="403">
        <v>6002000</v>
      </c>
      <c r="M35" s="21"/>
      <c r="N35" s="21"/>
      <c r="O35" s="21"/>
      <c r="P35" s="21"/>
      <c r="Q35" s="21"/>
      <c r="R35" s="21"/>
      <c r="S35" s="21"/>
      <c r="T35" s="21"/>
      <c r="U35" s="21"/>
      <c r="V35" s="21"/>
      <c r="W35" s="21"/>
      <c r="X35" s="21"/>
      <c r="Y35" s="21"/>
    </row>
    <row r="36" spans="1:25" ht="15.75" customHeight="1">
      <c r="A36" s="27"/>
      <c r="B36" s="28"/>
      <c r="C36" s="28" t="s">
        <v>95</v>
      </c>
      <c r="D36" s="28"/>
      <c r="E36" s="28"/>
      <c r="F36" s="28"/>
      <c r="G36" s="28"/>
      <c r="H36" s="28"/>
      <c r="I36" s="21"/>
      <c r="J36" s="21"/>
      <c r="K36" s="21"/>
      <c r="L36" s="403" t="s">
        <v>435</v>
      </c>
      <c r="M36" s="21"/>
      <c r="N36" s="21"/>
      <c r="O36" s="21"/>
      <c r="P36" s="21"/>
      <c r="Q36" s="21"/>
      <c r="R36" s="21"/>
      <c r="S36" s="21"/>
      <c r="T36" s="21"/>
      <c r="U36" s="21"/>
      <c r="V36" s="21"/>
      <c r="W36" s="21"/>
      <c r="X36" s="21"/>
      <c r="Y36" s="21"/>
    </row>
    <row r="37" spans="1:25" ht="15.75" customHeight="1">
      <c r="A37" s="27"/>
      <c r="B37" s="28"/>
      <c r="C37" s="28" t="s">
        <v>45</v>
      </c>
      <c r="D37" s="28"/>
      <c r="E37" s="28"/>
      <c r="F37" s="28"/>
      <c r="G37" s="28"/>
      <c r="H37" s="28"/>
      <c r="I37" s="21"/>
      <c r="J37" s="21"/>
      <c r="K37" s="21"/>
      <c r="L37" s="403">
        <v>28254001</v>
      </c>
      <c r="M37" s="21"/>
      <c r="N37" s="21"/>
      <c r="O37" s="21"/>
      <c r="P37" s="21"/>
      <c r="Q37" s="21"/>
      <c r="R37" s="21"/>
      <c r="S37" s="21"/>
      <c r="T37" s="21"/>
      <c r="U37" s="21"/>
      <c r="V37" s="21"/>
      <c r="W37" s="21"/>
      <c r="X37" s="21"/>
      <c r="Y37" s="21"/>
    </row>
    <row r="38" spans="1:25" ht="15.75" customHeight="1">
      <c r="A38" s="27"/>
      <c r="B38" s="28" t="s">
        <v>96</v>
      </c>
      <c r="C38" s="28"/>
      <c r="D38" s="28"/>
      <c r="E38" s="28"/>
      <c r="F38" s="28"/>
      <c r="G38" s="28"/>
      <c r="H38" s="28"/>
      <c r="I38" s="34"/>
      <c r="J38" s="34"/>
      <c r="K38" s="34"/>
      <c r="L38" s="403">
        <v>18183528</v>
      </c>
      <c r="M38" s="21"/>
      <c r="N38" s="21"/>
      <c r="O38" s="21"/>
      <c r="P38" s="21"/>
      <c r="Q38" s="21"/>
      <c r="R38" s="21"/>
      <c r="S38" s="21"/>
      <c r="T38" s="21"/>
      <c r="U38" s="21"/>
      <c r="V38" s="21"/>
      <c r="W38" s="21"/>
      <c r="X38" s="21"/>
      <c r="Y38" s="21"/>
    </row>
    <row r="39" spans="1:25" ht="15.75" customHeight="1">
      <c r="A39" s="27"/>
      <c r="B39" s="28"/>
      <c r="C39" s="28" t="s">
        <v>97</v>
      </c>
      <c r="D39" s="28"/>
      <c r="E39" s="28"/>
      <c r="F39" s="28"/>
      <c r="G39" s="28"/>
      <c r="H39" s="28"/>
      <c r="I39" s="34"/>
      <c r="J39" s="34"/>
      <c r="K39" s="34"/>
      <c r="L39" s="403">
        <v>18078226</v>
      </c>
      <c r="M39" s="21"/>
      <c r="N39" s="21"/>
      <c r="O39" s="21"/>
      <c r="P39" s="21"/>
      <c r="Q39" s="21"/>
      <c r="R39" s="21"/>
      <c r="S39" s="21"/>
      <c r="T39" s="21"/>
      <c r="U39" s="21"/>
      <c r="V39" s="21"/>
      <c r="W39" s="21"/>
      <c r="X39" s="21"/>
      <c r="Y39" s="21"/>
    </row>
    <row r="40" spans="1:25" ht="15.75" customHeight="1" thickBot="1">
      <c r="A40" s="27"/>
      <c r="B40" s="28"/>
      <c r="C40" s="28" t="s">
        <v>17</v>
      </c>
      <c r="D40" s="28"/>
      <c r="E40" s="28"/>
      <c r="F40" s="28"/>
      <c r="G40" s="28"/>
      <c r="H40" s="28"/>
      <c r="I40" s="34"/>
      <c r="J40" s="34"/>
      <c r="K40" s="34"/>
      <c r="L40" s="403">
        <v>105302</v>
      </c>
      <c r="M40" s="21"/>
      <c r="N40" s="21"/>
      <c r="O40" s="21"/>
      <c r="P40" s="21"/>
      <c r="Q40" s="21"/>
      <c r="R40" s="21"/>
      <c r="S40" s="21"/>
      <c r="T40" s="21"/>
      <c r="U40" s="21"/>
      <c r="V40" s="21"/>
      <c r="W40" s="21"/>
      <c r="X40" s="21"/>
      <c r="Y40" s="21"/>
    </row>
    <row r="41" spans="1:25" ht="15.75" customHeight="1" thickBot="1">
      <c r="A41" s="39" t="s">
        <v>98</v>
      </c>
      <c r="B41" s="40"/>
      <c r="C41" s="40"/>
      <c r="D41" s="40"/>
      <c r="E41" s="40"/>
      <c r="F41" s="40"/>
      <c r="G41" s="40"/>
      <c r="H41" s="40"/>
      <c r="I41" s="41"/>
      <c r="J41" s="41"/>
      <c r="K41" s="41"/>
      <c r="L41" s="379">
        <v>14646579641</v>
      </c>
      <c r="M41" s="21"/>
      <c r="N41" s="21"/>
      <c r="O41" s="21"/>
      <c r="P41" s="21"/>
      <c r="Q41" s="21"/>
      <c r="R41" s="21"/>
      <c r="S41" s="21"/>
      <c r="T41" s="21"/>
      <c r="U41" s="21"/>
      <c r="V41" s="21"/>
      <c r="W41" s="21"/>
      <c r="X41" s="21"/>
      <c r="Y41" s="21"/>
    </row>
    <row r="42" spans="1:25" ht="3.75" customHeight="1">
      <c r="A42" s="42"/>
      <c r="B42" s="43"/>
      <c r="C42" s="43"/>
      <c r="D42" s="44"/>
      <c r="E42" s="44"/>
      <c r="F42" s="44"/>
      <c r="G42" s="44"/>
      <c r="H42" s="44"/>
      <c r="I42" s="45"/>
      <c r="J42" s="45"/>
      <c r="K42" s="45"/>
      <c r="L42" s="21"/>
      <c r="M42" s="21"/>
      <c r="N42" s="21"/>
      <c r="O42" s="21"/>
      <c r="P42" s="21"/>
      <c r="Q42" s="21"/>
      <c r="R42" s="21"/>
      <c r="S42" s="21"/>
      <c r="T42" s="21"/>
      <c r="U42" s="21"/>
      <c r="V42" s="21"/>
      <c r="W42" s="21"/>
      <c r="X42" s="21"/>
      <c r="Y42" s="21"/>
    </row>
    <row r="43" spans="1:25" ht="15.6" customHeight="1">
      <c r="A43" s="46"/>
      <c r="B43" s="28"/>
      <c r="C43" s="47"/>
      <c r="D43" s="47"/>
      <c r="E43" s="47"/>
      <c r="F43" s="47"/>
      <c r="G43" s="47"/>
      <c r="H43" s="47"/>
      <c r="I43" s="34"/>
      <c r="J43" s="34"/>
      <c r="K43" s="34"/>
      <c r="L43" s="21"/>
      <c r="M43" s="21"/>
      <c r="N43" s="21"/>
      <c r="O43" s="21"/>
      <c r="P43" s="21"/>
      <c r="Q43" s="21"/>
      <c r="R43" s="21"/>
      <c r="S43" s="21"/>
      <c r="T43" s="21"/>
      <c r="U43" s="21"/>
      <c r="V43" s="21"/>
      <c r="W43" s="21"/>
      <c r="X43" s="21"/>
      <c r="Y43" s="21"/>
    </row>
    <row r="44" spans="1:25" ht="15.6" customHeight="1">
      <c r="A44" s="46"/>
      <c r="B44" s="28"/>
      <c r="C44" s="28"/>
      <c r="D44" s="47"/>
      <c r="E44" s="47"/>
      <c r="F44" s="47"/>
      <c r="G44" s="47"/>
      <c r="H44" s="47"/>
      <c r="I44" s="34"/>
      <c r="J44" s="34"/>
      <c r="K44" s="34"/>
      <c r="L44" s="21"/>
      <c r="M44" s="21"/>
      <c r="N44" s="21"/>
      <c r="O44" s="21"/>
      <c r="P44" s="21"/>
      <c r="Q44" s="21"/>
      <c r="R44" s="21"/>
      <c r="S44" s="21"/>
      <c r="T44" s="21"/>
      <c r="U44" s="21"/>
      <c r="V44" s="21"/>
      <c r="W44" s="21"/>
      <c r="X44" s="21"/>
      <c r="Y44" s="21"/>
    </row>
    <row r="45" spans="1:25" ht="15.6" customHeight="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ht="3.75" customHeight="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ht="15.6" customHeight="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ht="15.6" customHeight="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ht="15.6" customHeight="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ht="15.6" customHeight="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ht="15.6" customHeight="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ht="15.6" customHeight="1">
      <c r="A52" s="6"/>
      <c r="B52" s="22"/>
      <c r="C52" s="22"/>
      <c r="D52" s="22"/>
      <c r="E52" s="22"/>
      <c r="F52" s="22"/>
      <c r="G52" s="22"/>
      <c r="H52" s="22"/>
      <c r="I52" s="22"/>
      <c r="J52" s="22"/>
      <c r="K52" s="22"/>
      <c r="L52" s="21"/>
      <c r="M52" s="21"/>
      <c r="N52" s="21"/>
      <c r="O52" s="21"/>
      <c r="P52" s="21"/>
      <c r="Q52" s="21"/>
      <c r="R52" s="21"/>
      <c r="S52" s="21"/>
      <c r="T52" s="21"/>
      <c r="U52" s="21"/>
      <c r="V52" s="21"/>
      <c r="W52" s="21"/>
      <c r="X52" s="21"/>
      <c r="Y52" s="21"/>
    </row>
    <row r="53" spans="1:25" ht="15.6" customHeight="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ht="15.6" customHeight="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ht="5.25" customHeight="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ht="15.6" customHeight="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ht="15.6" customHeight="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ht="15.6" customHeight="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ht="15.6" customHeight="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ht="15.6" customHeight="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ht="15.6" customHeight="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ht="15.6" customHeight="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s="6" customFormat="1" ht="12.9" customHeight="1">
      <c r="A63" s="1"/>
      <c r="B63" s="21"/>
      <c r="C63" s="21"/>
      <c r="D63" s="21"/>
      <c r="E63" s="21"/>
      <c r="F63" s="21"/>
      <c r="G63" s="21"/>
      <c r="H63" s="21"/>
      <c r="I63" s="21"/>
      <c r="J63" s="21"/>
      <c r="K63" s="21"/>
      <c r="L63" s="21"/>
      <c r="M63" s="21"/>
      <c r="N63" s="21"/>
      <c r="O63" s="21"/>
      <c r="P63" s="22"/>
      <c r="Q63" s="22"/>
      <c r="R63" s="22"/>
      <c r="S63" s="22"/>
      <c r="T63" s="22"/>
      <c r="U63" s="22"/>
      <c r="V63" s="22"/>
      <c r="W63" s="22"/>
      <c r="X63" s="22"/>
      <c r="Y63" s="22"/>
    </row>
    <row r="64" spans="1:25" ht="18" customHeight="1">
      <c r="B64" s="21"/>
      <c r="C64" s="21"/>
      <c r="D64" s="21"/>
      <c r="E64" s="21"/>
      <c r="F64" s="21"/>
      <c r="G64" s="21"/>
      <c r="H64" s="21"/>
      <c r="I64" s="21"/>
      <c r="J64" s="21"/>
      <c r="K64" s="21"/>
      <c r="L64" s="22"/>
      <c r="M64" s="22"/>
      <c r="N64" s="22"/>
      <c r="O64" s="22"/>
      <c r="P64" s="21"/>
      <c r="Q64" s="21"/>
      <c r="R64" s="21"/>
      <c r="S64" s="21"/>
      <c r="T64" s="21"/>
      <c r="U64" s="21"/>
      <c r="V64" s="21"/>
      <c r="W64" s="21"/>
      <c r="X64" s="21"/>
      <c r="Y64" s="21"/>
    </row>
    <row r="65" spans="2:25" ht="27" customHeight="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2:25" ht="18" customHeight="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2:25" ht="18" customHeight="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2:25" ht="18" customHeight="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2:25" ht="18" customHeight="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2:25" ht="18" customHeight="1">
      <c r="B70" s="21"/>
      <c r="C70" s="21"/>
      <c r="D70" s="21"/>
      <c r="E70" s="21"/>
      <c r="F70" s="21"/>
      <c r="G70" s="21"/>
      <c r="H70" s="21"/>
      <c r="I70" s="21"/>
      <c r="J70" s="21"/>
      <c r="K70" s="21"/>
      <c r="L70" s="21"/>
      <c r="M70" s="21"/>
      <c r="N70" s="21"/>
      <c r="O70" s="21"/>
      <c r="P70" s="21"/>
      <c r="Q70" s="21"/>
      <c r="R70" s="21"/>
      <c r="S70" s="21"/>
      <c r="T70" s="21"/>
      <c r="U70" s="21"/>
      <c r="V70" s="21"/>
      <c r="W70" s="21"/>
      <c r="X70" s="21"/>
      <c r="Y70" s="21"/>
    </row>
    <row r="86" spans="1:11" ht="18" customHeight="1">
      <c r="A86" s="3"/>
      <c r="B86" s="3"/>
      <c r="C86" s="3"/>
      <c r="D86" s="3"/>
      <c r="E86" s="3"/>
      <c r="F86" s="3"/>
      <c r="G86" s="3"/>
      <c r="H86" s="3"/>
      <c r="I86" s="3"/>
      <c r="J86" s="3"/>
      <c r="K86" s="3"/>
    </row>
    <row r="87" spans="1:11" ht="18" customHeight="1">
      <c r="A87" s="6"/>
      <c r="B87" s="6"/>
      <c r="C87" s="6"/>
      <c r="D87" s="6"/>
      <c r="E87" s="6"/>
      <c r="F87" s="6"/>
      <c r="G87" s="6"/>
      <c r="H87" s="6"/>
      <c r="I87" s="6"/>
      <c r="J87" s="6"/>
      <c r="K87" s="6"/>
    </row>
    <row r="97" spans="1:15" s="3" customFormat="1" ht="18" customHeight="1">
      <c r="A97" s="1"/>
      <c r="B97" s="1"/>
      <c r="C97" s="1"/>
      <c r="D97" s="1"/>
      <c r="E97" s="1"/>
      <c r="F97" s="1"/>
      <c r="G97" s="1"/>
      <c r="H97" s="1"/>
      <c r="I97" s="1"/>
      <c r="J97" s="1"/>
      <c r="K97" s="1"/>
      <c r="L97" s="1"/>
      <c r="M97" s="1"/>
      <c r="N97" s="1"/>
      <c r="O97" s="1"/>
    </row>
    <row r="98" spans="1:15" s="6" customFormat="1" ht="12.9" customHeight="1">
      <c r="A98" s="1"/>
      <c r="B98" s="1"/>
      <c r="C98" s="1"/>
      <c r="D98" s="1"/>
      <c r="E98" s="1"/>
      <c r="F98" s="1"/>
      <c r="G98" s="1"/>
      <c r="H98" s="1"/>
      <c r="I98" s="1"/>
      <c r="J98" s="1"/>
      <c r="K98" s="1"/>
      <c r="L98" s="3"/>
      <c r="M98" s="3"/>
      <c r="N98" s="3"/>
      <c r="O98" s="3"/>
    </row>
    <row r="99" spans="1:15" ht="18" customHeight="1">
      <c r="L99" s="6"/>
      <c r="M99" s="6"/>
      <c r="N99" s="6"/>
      <c r="O99" s="6"/>
    </row>
    <row r="100" spans="1:15" ht="27" customHeight="1"/>
    <row r="128" spans="1:11" ht="18" customHeight="1">
      <c r="A128" s="3"/>
      <c r="B128" s="3"/>
      <c r="C128" s="3"/>
      <c r="D128" s="3"/>
      <c r="E128" s="3"/>
      <c r="F128" s="3"/>
      <c r="G128" s="3"/>
      <c r="H128" s="3"/>
      <c r="I128" s="3"/>
      <c r="J128" s="3"/>
      <c r="K128" s="3"/>
    </row>
    <row r="129" spans="1:15" ht="18" customHeight="1">
      <c r="A129" s="6"/>
      <c r="B129" s="6"/>
      <c r="C129" s="6"/>
      <c r="D129" s="6"/>
      <c r="E129" s="6"/>
      <c r="F129" s="6"/>
      <c r="G129" s="6"/>
      <c r="H129" s="6"/>
      <c r="I129" s="6"/>
      <c r="J129" s="6"/>
      <c r="K129" s="6"/>
    </row>
    <row r="139" spans="1:15" s="3" customFormat="1" ht="18" customHeight="1">
      <c r="A139" s="1"/>
      <c r="B139" s="1"/>
      <c r="C139" s="1"/>
      <c r="D139" s="1"/>
      <c r="E139" s="1"/>
      <c r="F139" s="1"/>
      <c r="G139" s="1"/>
      <c r="H139" s="1"/>
      <c r="I139" s="1"/>
      <c r="J139" s="1"/>
      <c r="K139" s="1"/>
      <c r="L139" s="1"/>
      <c r="M139" s="1"/>
      <c r="N139" s="1"/>
      <c r="O139" s="1"/>
    </row>
    <row r="140" spans="1:15" s="6" customFormat="1" ht="12.9" customHeight="1">
      <c r="A140" s="1"/>
      <c r="B140" s="1"/>
      <c r="C140" s="1"/>
      <c r="D140" s="1"/>
      <c r="E140" s="1"/>
      <c r="F140" s="1"/>
      <c r="G140" s="1"/>
      <c r="H140" s="1"/>
      <c r="I140" s="1"/>
      <c r="J140" s="1"/>
      <c r="K140" s="1"/>
      <c r="L140" s="3"/>
      <c r="M140" s="3"/>
      <c r="N140" s="3"/>
      <c r="O140" s="3"/>
    </row>
    <row r="141" spans="1:15" ht="18" customHeight="1">
      <c r="L141" s="6"/>
      <c r="M141" s="6"/>
      <c r="N141" s="6"/>
      <c r="O141" s="6"/>
    </row>
    <row r="142" spans="1:15" ht="27" customHeight="1"/>
    <row r="143" spans="1:15" ht="14.4" customHeight="1"/>
    <row r="144" spans="1:15" ht="14.4" customHeight="1"/>
    <row r="145" ht="14.4" customHeight="1"/>
    <row r="146" ht="14.4" customHeight="1"/>
    <row r="147" ht="14.4" customHeight="1"/>
    <row r="148" ht="14.4" customHeight="1"/>
    <row r="149" ht="14.4" customHeight="1"/>
    <row r="150" ht="14.4" customHeight="1"/>
    <row r="151" ht="14.4" customHeight="1"/>
    <row r="152" ht="14.4" customHeight="1"/>
    <row r="153" ht="14.4" customHeight="1"/>
    <row r="154" ht="14.4" customHeight="1"/>
    <row r="155" ht="14.4" customHeight="1"/>
    <row r="156" ht="14.4" customHeight="1"/>
    <row r="157" ht="14.4" customHeight="1"/>
    <row r="158" ht="14.4" customHeight="1"/>
    <row r="159" ht="14.4" customHeight="1"/>
    <row r="160" ht="14.4" customHeight="1"/>
    <row r="161" ht="14.4" customHeight="1"/>
    <row r="162" ht="14.4" customHeight="1"/>
    <row r="163" ht="14.4" customHeight="1"/>
    <row r="164" ht="14.4" customHeight="1"/>
    <row r="165" ht="14.4" customHeight="1"/>
    <row r="166" ht="14.4" customHeight="1"/>
    <row r="167" ht="14.4" customHeight="1"/>
    <row r="168" ht="14.4" customHeight="1"/>
    <row r="169" ht="14.4" customHeight="1"/>
    <row r="170" ht="14.4" customHeight="1"/>
    <row r="171" ht="14.4" customHeight="1"/>
    <row r="172" ht="14.4" customHeight="1"/>
    <row r="173" ht="14.4" customHeight="1"/>
    <row r="174" ht="14.4" customHeight="1"/>
    <row r="175" ht="14.4" customHeight="1"/>
    <row r="176" ht="14.4" customHeight="1"/>
    <row r="177" spans="1:11" ht="14.4" customHeight="1"/>
    <row r="178" spans="1:11" ht="14.4" customHeight="1"/>
    <row r="179" spans="1:11" ht="14.4" customHeight="1"/>
    <row r="180" spans="1:11" ht="14.4" customHeight="1"/>
    <row r="181" spans="1:11" ht="14.4" customHeight="1"/>
    <row r="182" spans="1:11" ht="14.4" customHeight="1">
      <c r="A182" s="3"/>
      <c r="B182" s="3"/>
      <c r="C182" s="3"/>
      <c r="D182" s="3"/>
      <c r="E182" s="3"/>
      <c r="F182" s="3"/>
      <c r="G182" s="3"/>
      <c r="H182" s="3"/>
      <c r="I182" s="3"/>
      <c r="J182" s="3"/>
      <c r="K182" s="3"/>
    </row>
    <row r="183" spans="1:11" ht="14.4" customHeight="1">
      <c r="A183" s="6"/>
      <c r="B183" s="6"/>
      <c r="C183" s="6"/>
      <c r="D183" s="6"/>
      <c r="E183" s="6"/>
      <c r="F183" s="6"/>
      <c r="G183" s="6"/>
      <c r="H183" s="6"/>
      <c r="I183" s="6"/>
      <c r="J183" s="6"/>
      <c r="K183" s="6"/>
    </row>
    <row r="184" spans="1:11" ht="14.4" customHeight="1"/>
    <row r="185" spans="1:11" ht="14.4" customHeight="1"/>
    <row r="186" spans="1:11" ht="14.4" customHeight="1"/>
    <row r="187" spans="1:11" ht="14.4" customHeight="1"/>
    <row r="188" spans="1:11" ht="14.4" customHeight="1"/>
    <row r="189" spans="1:11" ht="14.4" customHeight="1"/>
    <row r="190" spans="1:11" ht="14.4" customHeight="1"/>
    <row r="191" spans="1:11" ht="14.4" customHeight="1"/>
    <row r="192" spans="1:11" ht="14.4" customHeight="1"/>
    <row r="193" spans="1:15" s="3" customFormat="1" ht="14.4" customHeight="1">
      <c r="A193" s="1"/>
      <c r="B193" s="1"/>
      <c r="C193" s="1"/>
      <c r="D193" s="1"/>
      <c r="E193" s="1"/>
      <c r="F193" s="1"/>
      <c r="G193" s="1"/>
      <c r="H193" s="1"/>
      <c r="I193" s="1"/>
      <c r="J193" s="1"/>
      <c r="K193" s="1"/>
      <c r="L193" s="1"/>
      <c r="M193" s="1"/>
      <c r="N193" s="1"/>
      <c r="O193" s="1"/>
    </row>
    <row r="194" spans="1:15" s="6" customFormat="1" ht="12.9" customHeight="1">
      <c r="A194" s="1"/>
      <c r="B194" s="1"/>
      <c r="C194" s="1"/>
      <c r="D194" s="1"/>
      <c r="E194" s="1"/>
      <c r="F194" s="1"/>
      <c r="G194" s="1"/>
      <c r="H194" s="1"/>
      <c r="I194" s="1"/>
      <c r="J194" s="1"/>
      <c r="K194" s="1"/>
      <c r="L194" s="3"/>
      <c r="M194" s="3"/>
      <c r="N194" s="3"/>
      <c r="O194" s="3"/>
    </row>
    <row r="195" spans="1:15" ht="18" customHeight="1">
      <c r="L195" s="6"/>
      <c r="M195" s="6"/>
      <c r="N195" s="6"/>
      <c r="O195" s="6"/>
    </row>
    <row r="196" spans="1:15" ht="27" customHeight="1"/>
    <row r="197" spans="1:15" ht="13.5" customHeight="1"/>
    <row r="198" spans="1:15" ht="13.5" customHeight="1"/>
    <row r="199" spans="1:15" ht="13.5" customHeight="1"/>
    <row r="200" spans="1:15" ht="13.5" customHeight="1"/>
    <row r="201" spans="1:15" ht="13.5" customHeight="1"/>
    <row r="202" spans="1:15" ht="13.5" customHeight="1"/>
    <row r="203" spans="1:15" ht="13.5" customHeight="1"/>
    <row r="204" spans="1:15" ht="13.5" customHeight="1"/>
    <row r="205" spans="1:15" ht="13.5" customHeight="1"/>
    <row r="206" spans="1:15" ht="13.5" customHeight="1"/>
    <row r="207" spans="1:15" ht="13.5" customHeight="1"/>
    <row r="208" spans="1:15"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15" ht="13.5" customHeight="1"/>
    <row r="242" spans="1:15" ht="13.5" customHeight="1">
      <c r="A242" s="4"/>
      <c r="B242" s="4"/>
      <c r="C242" s="4"/>
      <c r="D242" s="4"/>
      <c r="E242" s="4"/>
      <c r="F242" s="4"/>
      <c r="G242" s="4"/>
      <c r="H242" s="4"/>
      <c r="I242" s="4"/>
      <c r="J242" s="4"/>
      <c r="K242" s="4"/>
    </row>
    <row r="243" spans="1:15" ht="13.5" customHeight="1"/>
    <row r="244" spans="1:15" ht="13.5" customHeight="1">
      <c r="A244" s="272"/>
      <c r="B244" s="272"/>
      <c r="C244" s="272"/>
      <c r="D244" s="272"/>
      <c r="E244" s="272"/>
      <c r="F244" s="272"/>
      <c r="G244" s="272"/>
      <c r="H244" s="272"/>
      <c r="I244" s="272"/>
      <c r="J244" s="272"/>
      <c r="K244" s="3"/>
    </row>
    <row r="245" spans="1:15" ht="13.5" customHeight="1">
      <c r="A245" s="272"/>
      <c r="B245" s="272"/>
      <c r="C245" s="272"/>
      <c r="D245" s="272"/>
      <c r="E245" s="272"/>
      <c r="F245" s="272"/>
      <c r="G245" s="272"/>
      <c r="H245" s="272"/>
      <c r="I245" s="272"/>
      <c r="J245" s="272"/>
      <c r="K245" s="3"/>
    </row>
    <row r="246" spans="1:15" ht="13.5" customHeight="1">
      <c r="A246" s="272"/>
      <c r="B246" s="272"/>
      <c r="C246" s="272"/>
      <c r="D246" s="272"/>
      <c r="E246" s="272"/>
      <c r="F246" s="272"/>
      <c r="G246" s="272"/>
      <c r="H246" s="272"/>
      <c r="I246" s="272"/>
      <c r="J246" s="272"/>
      <c r="K246" s="3"/>
    </row>
    <row r="247" spans="1:15" ht="13.5" customHeight="1">
      <c r="A247" s="272"/>
      <c r="B247" s="272"/>
      <c r="C247" s="272"/>
      <c r="D247" s="272"/>
      <c r="E247" s="272"/>
      <c r="F247" s="272"/>
      <c r="G247" s="272"/>
      <c r="H247" s="272"/>
      <c r="I247" s="272"/>
      <c r="J247" s="272"/>
      <c r="K247" s="3"/>
    </row>
    <row r="248" spans="1:15" ht="13.5" customHeight="1">
      <c r="A248" s="272"/>
      <c r="B248" s="272"/>
      <c r="C248" s="272"/>
      <c r="D248" s="272"/>
      <c r="E248" s="272"/>
      <c r="F248" s="272"/>
      <c r="G248" s="272"/>
      <c r="H248" s="272"/>
      <c r="I248" s="272"/>
      <c r="J248" s="272"/>
      <c r="K248" s="3"/>
    </row>
    <row r="249" spans="1:15" ht="13.5" customHeight="1">
      <c r="A249" s="272"/>
      <c r="B249" s="272"/>
      <c r="C249" s="272"/>
      <c r="D249" s="272"/>
      <c r="E249" s="272"/>
      <c r="F249" s="272"/>
      <c r="G249" s="272"/>
      <c r="H249" s="272"/>
      <c r="I249" s="272"/>
      <c r="J249" s="272"/>
      <c r="K249" s="3"/>
    </row>
    <row r="250" spans="1:15" ht="13.5" customHeight="1">
      <c r="A250" s="272"/>
      <c r="B250" s="272"/>
      <c r="C250" s="272"/>
      <c r="D250" s="272"/>
      <c r="E250" s="272"/>
      <c r="F250" s="272"/>
      <c r="G250" s="272"/>
      <c r="H250" s="272"/>
      <c r="I250" s="272"/>
      <c r="J250" s="272"/>
    </row>
    <row r="251" spans="1:15" ht="13.5" customHeight="1">
      <c r="A251" s="272"/>
      <c r="B251" s="272"/>
      <c r="C251" s="272"/>
      <c r="D251" s="272"/>
      <c r="E251" s="272"/>
      <c r="F251" s="272"/>
      <c r="G251" s="272"/>
      <c r="H251" s="272"/>
      <c r="I251" s="272"/>
      <c r="J251" s="272"/>
    </row>
    <row r="252" spans="1:15" ht="13.5" customHeight="1">
      <c r="A252" s="272"/>
      <c r="B252" s="272"/>
      <c r="C252" s="272"/>
      <c r="D252" s="272"/>
      <c r="E252" s="272"/>
      <c r="F252" s="272"/>
      <c r="G252" s="272"/>
      <c r="H252" s="272"/>
      <c r="I252" s="272"/>
      <c r="J252" s="272"/>
      <c r="K252" s="3"/>
    </row>
    <row r="253" spans="1:15" s="4" customFormat="1" ht="13.5" customHeight="1">
      <c r="A253" s="272"/>
      <c r="B253" s="272"/>
      <c r="C253" s="272"/>
      <c r="D253" s="272"/>
      <c r="E253" s="272"/>
      <c r="F253" s="272"/>
      <c r="G253" s="272"/>
      <c r="H253" s="272"/>
      <c r="I253" s="272"/>
      <c r="J253" s="272"/>
      <c r="K253" s="3"/>
      <c r="L253" s="1"/>
      <c r="M253" s="1"/>
      <c r="N253" s="1"/>
      <c r="O253" s="1"/>
    </row>
    <row r="254" spans="1:15" ht="15" customHeight="1">
      <c r="A254" s="3"/>
      <c r="B254" s="3"/>
      <c r="C254" s="3"/>
      <c r="D254" s="3"/>
      <c r="E254" s="3"/>
      <c r="F254" s="3"/>
      <c r="G254" s="3"/>
      <c r="H254" s="3"/>
      <c r="I254" s="3"/>
      <c r="J254" s="3"/>
      <c r="K254" s="3"/>
      <c r="L254" s="4"/>
      <c r="M254" s="4"/>
      <c r="N254" s="4"/>
      <c r="O254" s="4"/>
    </row>
    <row r="255" spans="1:15" s="3" customFormat="1" ht="18" customHeight="1">
      <c r="A255" s="1"/>
      <c r="B255" s="1"/>
      <c r="C255" s="1"/>
      <c r="D255" s="1"/>
      <c r="E255" s="1"/>
      <c r="F255" s="1"/>
      <c r="G255" s="1"/>
      <c r="H255" s="1"/>
      <c r="I255" s="1"/>
      <c r="J255" s="1"/>
      <c r="K255" s="1"/>
      <c r="L255" s="1"/>
      <c r="M255" s="1"/>
      <c r="N255" s="1"/>
      <c r="O255" s="1"/>
    </row>
    <row r="256" spans="1:15" s="3" customFormat="1" ht="18" customHeight="1">
      <c r="A256" s="1"/>
      <c r="B256" s="1"/>
      <c r="C256" s="1"/>
      <c r="D256" s="1"/>
      <c r="E256" s="1"/>
      <c r="F256" s="1"/>
      <c r="G256" s="1"/>
      <c r="H256" s="1"/>
      <c r="I256" s="1"/>
      <c r="J256" s="1"/>
      <c r="K256" s="1"/>
    </row>
    <row r="257" spans="1:15" s="3" customFormat="1" ht="18" customHeight="1">
      <c r="A257" s="1"/>
      <c r="B257" s="1"/>
      <c r="C257" s="1"/>
      <c r="D257" s="1"/>
      <c r="E257" s="1"/>
      <c r="F257" s="1"/>
      <c r="G257" s="1"/>
      <c r="H257" s="1"/>
      <c r="I257" s="1"/>
      <c r="J257" s="1"/>
      <c r="K257" s="1"/>
    </row>
    <row r="258" spans="1:15" s="3" customFormat="1" ht="18" customHeight="1">
      <c r="A258" s="1"/>
      <c r="B258" s="1"/>
      <c r="C258" s="1"/>
      <c r="D258" s="1"/>
      <c r="E258" s="1"/>
      <c r="F258" s="1"/>
      <c r="G258" s="1"/>
      <c r="H258" s="1"/>
      <c r="I258" s="1"/>
      <c r="J258" s="1"/>
      <c r="K258" s="1"/>
    </row>
    <row r="259" spans="1:15" s="3" customFormat="1" ht="18" customHeight="1">
      <c r="A259" s="1"/>
      <c r="B259" s="1"/>
      <c r="C259" s="1"/>
      <c r="D259" s="1"/>
      <c r="E259" s="1"/>
      <c r="F259" s="1"/>
      <c r="G259" s="1"/>
      <c r="H259" s="1"/>
      <c r="I259" s="1"/>
      <c r="J259" s="1"/>
      <c r="K259" s="1"/>
    </row>
    <row r="260" spans="1:15" s="3" customFormat="1" ht="18" customHeight="1">
      <c r="A260" s="1"/>
      <c r="B260" s="1"/>
      <c r="C260" s="1"/>
      <c r="D260" s="1"/>
      <c r="E260" s="1"/>
      <c r="F260" s="1"/>
      <c r="G260" s="1"/>
      <c r="H260" s="1"/>
      <c r="I260" s="1"/>
      <c r="J260" s="1"/>
      <c r="K260" s="1"/>
    </row>
    <row r="261" spans="1:15" ht="18" customHeight="1">
      <c r="L261" s="3"/>
      <c r="M261" s="3"/>
      <c r="N261" s="3"/>
      <c r="O261" s="3"/>
    </row>
    <row r="263" spans="1:15" s="3" customFormat="1" ht="18" customHeight="1">
      <c r="A263" s="1"/>
      <c r="B263" s="1"/>
      <c r="C263" s="1"/>
      <c r="D263" s="1"/>
      <c r="E263" s="1"/>
      <c r="F263" s="1"/>
      <c r="G263" s="1"/>
      <c r="H263" s="1"/>
      <c r="I263" s="1"/>
      <c r="J263" s="1"/>
      <c r="K263" s="1"/>
      <c r="L263" s="1"/>
      <c r="M263" s="1"/>
      <c r="N263" s="1"/>
      <c r="O263" s="1"/>
    </row>
    <row r="264" spans="1:15" s="3" customFormat="1" ht="18" customHeight="1">
      <c r="A264" s="1"/>
      <c r="B264" s="1"/>
      <c r="C264" s="1"/>
      <c r="D264" s="1"/>
      <c r="E264" s="1"/>
      <c r="F264" s="1"/>
      <c r="G264" s="1"/>
      <c r="H264" s="1"/>
      <c r="I264" s="1"/>
      <c r="J264" s="1"/>
      <c r="K264" s="1"/>
    </row>
    <row r="265" spans="1:15" s="3" customFormat="1" ht="18" customHeight="1">
      <c r="A265" s="1"/>
      <c r="B265" s="1"/>
      <c r="C265" s="1"/>
      <c r="D265" s="1"/>
      <c r="E265" s="1"/>
      <c r="F265" s="1"/>
      <c r="G265" s="1"/>
      <c r="H265" s="1"/>
      <c r="I265" s="1"/>
      <c r="J265" s="1"/>
      <c r="K265" s="1"/>
    </row>
    <row r="266" spans="1:15" ht="18" customHeight="1">
      <c r="L266" s="3"/>
      <c r="M266" s="3"/>
      <c r="N266" s="3"/>
      <c r="O266" s="3"/>
    </row>
    <row r="267" spans="1:15" ht="15" customHeight="1"/>
    <row r="268" spans="1:15" ht="15" customHeight="1"/>
    <row r="269" spans="1:15" ht="15" customHeight="1"/>
    <row r="270" spans="1:15" ht="15" customHeight="1"/>
    <row r="271" spans="1:15" ht="15" customHeight="1"/>
    <row r="272" spans="1:15"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sheetData>
  <mergeCells count="5">
    <mergeCell ref="A1:L1"/>
    <mergeCell ref="A2:L2"/>
    <mergeCell ref="A3:L3"/>
    <mergeCell ref="A4:L4"/>
    <mergeCell ref="A6:K6"/>
  </mergeCells>
  <phoneticPr fontId="1"/>
  <printOptions horizontalCentered="1"/>
  <pageMargins left="0" right="0" top="0.51181102362204722" bottom="0.59055118110236227" header="0.35433070866141736" footer="0.31496062992125984"/>
  <pageSetup paperSize="9" orientation="portrait" r:id="rId1"/>
  <headerFooter alignWithMargins="0"/>
  <rowBreaks count="2" manualBreakCount="2">
    <brk id="138" max="16383" man="1"/>
    <brk id="192" max="16383" man="1"/>
  </rowBreaks>
  <extLst>
    <ext xmlns:x14="http://schemas.microsoft.com/office/spreadsheetml/2009/9/main" uri="{78C0D931-6437-407d-A8EE-F0AAD7539E65}">
      <x14:conditionalFormattings>
        <x14:conditionalFormatting xmlns:xm="http://schemas.microsoft.com/office/excel/2006/main">
          <x14:cfRule type="expression" priority="1" id="{C9F11088-C553-4671-AF7A-196FD6F762F1}">
            <xm:f>貸借対照表!$Z$4="（単位：千円）"</xm:f>
            <x14:dxf>
              <numFmt numFmtId="179" formatCode="#,##0,;&quot;△ &quot;#,##0,;\-"/>
            </x14:dxf>
          </x14:cfRule>
          <xm:sqref>L7:L41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FCA7-9710-427B-BE72-F3C7C92594C4}">
  <sheetPr>
    <pageSetUpPr fitToPage="1"/>
  </sheetPr>
  <dimension ref="A1:Y295"/>
  <sheetViews>
    <sheetView showGridLines="0" zoomScaleNormal="100" zoomScaleSheetLayoutView="85" workbookViewId="0">
      <selection activeCell="B1" sqref="B1:Z1"/>
    </sheetView>
  </sheetViews>
  <sheetFormatPr defaultColWidth="10.33203125" defaultRowHeight="18" customHeight="1"/>
  <cols>
    <col min="1" max="1" width="1.33203125" style="1" customWidth="1"/>
    <col min="2" max="2" width="1.88671875" style="1" customWidth="1"/>
    <col min="3" max="8" width="2.33203125" style="1" customWidth="1"/>
    <col min="9" max="9" width="10.109375" style="1" customWidth="1"/>
    <col min="10" max="10" width="17.88671875" style="1" customWidth="1"/>
    <col min="11" max="11" width="17.33203125" style="1" bestFit="1" customWidth="1"/>
    <col min="12" max="12" width="17.33203125" style="1" customWidth="1"/>
    <col min="13" max="13" width="1.109375" style="1" customWidth="1"/>
    <col min="14" max="16384" width="10.33203125" style="1"/>
  </cols>
  <sheetData>
    <row r="1" spans="1:25" ht="18" customHeight="1">
      <c r="B1" s="441" t="s">
        <v>99</v>
      </c>
      <c r="C1" s="441"/>
      <c r="D1" s="441"/>
      <c r="E1" s="441"/>
      <c r="F1" s="441"/>
      <c r="G1" s="441"/>
      <c r="H1" s="441"/>
      <c r="I1" s="441"/>
      <c r="J1" s="441"/>
      <c r="K1" s="441"/>
      <c r="L1" s="441"/>
    </row>
    <row r="2" spans="1:25" ht="18.75" customHeight="1">
      <c r="A2" s="23"/>
      <c r="B2" s="442" t="s">
        <v>100</v>
      </c>
      <c r="C2" s="442"/>
      <c r="D2" s="442"/>
      <c r="E2" s="442"/>
      <c r="F2" s="442"/>
      <c r="G2" s="442"/>
      <c r="H2" s="442"/>
      <c r="I2" s="442"/>
      <c r="J2" s="442"/>
      <c r="K2" s="442"/>
      <c r="L2" s="442"/>
    </row>
    <row r="3" spans="1:25" ht="14.4" customHeight="1">
      <c r="A3" s="48"/>
      <c r="B3" s="443" t="s">
        <v>454</v>
      </c>
      <c r="C3" s="443"/>
      <c r="D3" s="443"/>
      <c r="E3" s="443"/>
      <c r="F3" s="443"/>
      <c r="G3" s="443"/>
      <c r="H3" s="443"/>
      <c r="I3" s="443"/>
      <c r="J3" s="443"/>
      <c r="K3" s="443"/>
      <c r="L3" s="443"/>
    </row>
    <row r="4" spans="1:25" ht="14.4" customHeight="1">
      <c r="A4" s="48"/>
      <c r="B4" s="443" t="s">
        <v>455</v>
      </c>
      <c r="C4" s="443"/>
      <c r="D4" s="443"/>
      <c r="E4" s="443"/>
      <c r="F4" s="443"/>
      <c r="G4" s="443"/>
      <c r="H4" s="443"/>
      <c r="I4" s="443"/>
      <c r="J4" s="443"/>
      <c r="K4" s="443"/>
      <c r="L4" s="443"/>
    </row>
    <row r="5" spans="1:25" ht="15.75" customHeight="1" thickBot="1">
      <c r="A5" s="48"/>
      <c r="B5" s="49"/>
      <c r="C5" s="25"/>
      <c r="D5" s="25"/>
      <c r="E5" s="25"/>
      <c r="F5" s="25"/>
      <c r="G5" s="25"/>
      <c r="H5" s="25"/>
      <c r="I5" s="26"/>
      <c r="J5" s="25"/>
      <c r="K5" s="25"/>
      <c r="L5" s="50" t="str">
        <f>貸借対照表!$Z$4</f>
        <v>（単位：千円）</v>
      </c>
      <c r="M5" s="21"/>
      <c r="N5" s="21"/>
      <c r="O5" s="21"/>
      <c r="P5" s="21"/>
      <c r="Q5" s="21"/>
      <c r="R5" s="21"/>
      <c r="S5" s="21"/>
      <c r="T5" s="21"/>
      <c r="U5" s="21"/>
      <c r="V5" s="21"/>
      <c r="W5" s="21"/>
      <c r="X5" s="21"/>
      <c r="Y5" s="21"/>
    </row>
    <row r="6" spans="1:25" ht="12.75" customHeight="1">
      <c r="B6" s="444" t="s">
        <v>2</v>
      </c>
      <c r="C6" s="445"/>
      <c r="D6" s="445"/>
      <c r="E6" s="445"/>
      <c r="F6" s="445"/>
      <c r="G6" s="445"/>
      <c r="H6" s="445"/>
      <c r="I6" s="446"/>
      <c r="J6" s="450" t="s">
        <v>101</v>
      </c>
      <c r="K6" s="51"/>
      <c r="L6" s="52"/>
      <c r="M6" s="21"/>
      <c r="N6" s="21"/>
      <c r="O6" s="21"/>
      <c r="P6" s="21"/>
      <c r="Q6" s="21"/>
      <c r="R6" s="21"/>
      <c r="S6" s="21"/>
      <c r="T6" s="21"/>
      <c r="U6" s="21"/>
      <c r="V6" s="21"/>
      <c r="W6" s="21"/>
      <c r="X6" s="21"/>
      <c r="Y6" s="21"/>
    </row>
    <row r="7" spans="1:25" ht="29.25" customHeight="1" thickBot="1">
      <c r="B7" s="447"/>
      <c r="C7" s="448"/>
      <c r="D7" s="448"/>
      <c r="E7" s="448"/>
      <c r="F7" s="448"/>
      <c r="G7" s="448"/>
      <c r="H7" s="448"/>
      <c r="I7" s="449"/>
      <c r="J7" s="451"/>
      <c r="K7" s="53" t="s">
        <v>102</v>
      </c>
      <c r="L7" s="54" t="s">
        <v>103</v>
      </c>
      <c r="M7" s="21"/>
      <c r="N7" s="21"/>
      <c r="O7" s="21"/>
      <c r="P7" s="21"/>
      <c r="Q7" s="21"/>
      <c r="R7" s="21"/>
      <c r="S7" s="21"/>
      <c r="T7" s="21"/>
      <c r="U7" s="21"/>
      <c r="V7" s="21"/>
      <c r="W7" s="21"/>
      <c r="X7" s="21"/>
      <c r="Y7" s="21"/>
    </row>
    <row r="8" spans="1:25" ht="15.9" customHeight="1">
      <c r="A8" s="6"/>
      <c r="B8" s="55" t="s">
        <v>104</v>
      </c>
      <c r="C8" s="56"/>
      <c r="D8" s="57"/>
      <c r="E8" s="57"/>
      <c r="F8" s="57"/>
      <c r="G8" s="57"/>
      <c r="H8" s="57"/>
      <c r="I8" s="58"/>
      <c r="J8" s="380">
        <v>71059334574</v>
      </c>
      <c r="K8" s="381">
        <v>90254606227</v>
      </c>
      <c r="L8" s="382">
        <v>-19195271653</v>
      </c>
      <c r="M8" s="21"/>
      <c r="N8" s="21"/>
      <c r="O8" s="21"/>
      <c r="P8" s="21"/>
      <c r="Q8" s="21"/>
      <c r="R8" s="21"/>
      <c r="S8" s="21"/>
      <c r="T8" s="21"/>
      <c r="U8" s="21"/>
      <c r="V8" s="21"/>
      <c r="W8" s="21"/>
      <c r="X8" s="21"/>
      <c r="Y8" s="21"/>
    </row>
    <row r="9" spans="1:25" ht="15.9" customHeight="1">
      <c r="A9" s="6"/>
      <c r="B9" s="59"/>
      <c r="C9" s="60" t="s">
        <v>105</v>
      </c>
      <c r="D9" s="61"/>
      <c r="E9" s="61"/>
      <c r="F9" s="61"/>
      <c r="G9" s="61"/>
      <c r="H9" s="61"/>
      <c r="I9" s="62"/>
      <c r="J9" s="383">
        <v>-14646579641</v>
      </c>
      <c r="K9" s="384"/>
      <c r="L9" s="385">
        <v>-14646579641</v>
      </c>
      <c r="M9" s="21"/>
      <c r="N9" s="21"/>
      <c r="O9" s="21"/>
      <c r="P9" s="21"/>
      <c r="Q9" s="21"/>
      <c r="R9" s="21"/>
      <c r="S9" s="21"/>
      <c r="T9" s="21"/>
      <c r="U9" s="21"/>
      <c r="V9" s="21"/>
      <c r="W9" s="21"/>
      <c r="X9" s="21"/>
      <c r="Y9" s="21"/>
    </row>
    <row r="10" spans="1:25" ht="15.9" customHeight="1">
      <c r="B10" s="63"/>
      <c r="C10" s="64" t="s">
        <v>106</v>
      </c>
      <c r="D10" s="62"/>
      <c r="E10" s="62"/>
      <c r="F10" s="62"/>
      <c r="G10" s="62"/>
      <c r="H10" s="62"/>
      <c r="I10" s="62"/>
      <c r="J10" s="383">
        <v>13956277769</v>
      </c>
      <c r="K10" s="384"/>
      <c r="L10" s="385">
        <v>13956277769</v>
      </c>
      <c r="M10" s="21"/>
      <c r="N10" s="21"/>
      <c r="O10" s="21"/>
      <c r="P10" s="21"/>
      <c r="Q10" s="21"/>
      <c r="R10" s="21"/>
      <c r="S10" s="21"/>
      <c r="T10" s="21"/>
      <c r="U10" s="21"/>
      <c r="V10" s="21"/>
      <c r="W10" s="21"/>
      <c r="X10" s="21"/>
      <c r="Y10" s="21"/>
    </row>
    <row r="11" spans="1:25" ht="15.9" customHeight="1">
      <c r="B11" s="65"/>
      <c r="C11" s="64"/>
      <c r="D11" s="66" t="s">
        <v>107</v>
      </c>
      <c r="E11" s="66"/>
      <c r="F11" s="66"/>
      <c r="G11" s="66"/>
      <c r="H11" s="66"/>
      <c r="I11" s="64"/>
      <c r="J11" s="383">
        <v>11183697665</v>
      </c>
      <c r="K11" s="384"/>
      <c r="L11" s="385">
        <v>11183697665</v>
      </c>
      <c r="M11" s="21"/>
      <c r="N11" s="21"/>
      <c r="O11" s="21"/>
      <c r="P11" s="21"/>
      <c r="Q11" s="21"/>
      <c r="R11" s="21"/>
      <c r="S11" s="21"/>
      <c r="T11" s="21"/>
      <c r="U11" s="21"/>
      <c r="V11" s="21"/>
      <c r="W11" s="21"/>
      <c r="X11" s="21"/>
      <c r="Y11" s="21"/>
    </row>
    <row r="12" spans="1:25" ht="15.9" customHeight="1">
      <c r="B12" s="67"/>
      <c r="C12" s="68"/>
      <c r="D12" s="68" t="s">
        <v>108</v>
      </c>
      <c r="E12" s="68"/>
      <c r="F12" s="68"/>
      <c r="G12" s="68"/>
      <c r="H12" s="68"/>
      <c r="I12" s="69"/>
      <c r="J12" s="386">
        <v>2772580104</v>
      </c>
      <c r="K12" s="387"/>
      <c r="L12" s="388">
        <v>2772580104</v>
      </c>
      <c r="M12" s="21"/>
      <c r="N12" s="21"/>
      <c r="O12" s="21"/>
      <c r="P12" s="21"/>
      <c r="Q12" s="21"/>
      <c r="R12" s="21"/>
      <c r="S12" s="21"/>
      <c r="T12" s="21"/>
      <c r="U12" s="21"/>
      <c r="V12" s="21"/>
      <c r="W12" s="21"/>
      <c r="X12" s="21"/>
      <c r="Y12" s="21"/>
    </row>
    <row r="13" spans="1:25" ht="15.9" customHeight="1">
      <c r="B13" s="70"/>
      <c r="C13" s="71" t="s">
        <v>109</v>
      </c>
      <c r="D13" s="72"/>
      <c r="E13" s="72"/>
      <c r="F13" s="73"/>
      <c r="G13" s="73"/>
      <c r="H13" s="73"/>
      <c r="I13" s="74"/>
      <c r="J13" s="389">
        <v>-690301872</v>
      </c>
      <c r="K13" s="390"/>
      <c r="L13" s="391">
        <v>-690301872</v>
      </c>
      <c r="M13" s="21"/>
      <c r="N13" s="21"/>
      <c r="O13" s="21"/>
      <c r="P13" s="21"/>
      <c r="Q13" s="21"/>
      <c r="R13" s="21"/>
      <c r="S13" s="21"/>
      <c r="T13" s="21"/>
      <c r="U13" s="21"/>
      <c r="V13" s="21"/>
      <c r="W13" s="21"/>
      <c r="X13" s="21"/>
      <c r="Y13" s="21"/>
    </row>
    <row r="14" spans="1:25" ht="15.9" customHeight="1">
      <c r="B14" s="59"/>
      <c r="C14" s="75" t="s">
        <v>110</v>
      </c>
      <c r="D14" s="75"/>
      <c r="E14" s="75"/>
      <c r="F14" s="66"/>
      <c r="G14" s="66"/>
      <c r="H14" s="66"/>
      <c r="I14" s="64"/>
      <c r="J14" s="392"/>
      <c r="K14" s="393">
        <v>-1923191556</v>
      </c>
      <c r="L14" s="385">
        <v>1923191556</v>
      </c>
      <c r="M14" s="21"/>
      <c r="N14" s="21"/>
      <c r="O14" s="21"/>
      <c r="P14" s="21"/>
      <c r="Q14" s="21"/>
      <c r="R14" s="21"/>
      <c r="S14" s="21"/>
      <c r="T14" s="21"/>
      <c r="U14" s="21"/>
      <c r="V14" s="21"/>
      <c r="W14" s="21"/>
      <c r="X14" s="21"/>
      <c r="Y14" s="21"/>
    </row>
    <row r="15" spans="1:25" ht="15.9" customHeight="1">
      <c r="B15" s="59"/>
      <c r="C15" s="75"/>
      <c r="D15" s="75" t="s">
        <v>111</v>
      </c>
      <c r="E15" s="66"/>
      <c r="F15" s="66"/>
      <c r="G15" s="66"/>
      <c r="H15" s="66"/>
      <c r="I15" s="64"/>
      <c r="J15" s="392"/>
      <c r="K15" s="393">
        <v>968813696</v>
      </c>
      <c r="L15" s="385">
        <v>-968813696</v>
      </c>
      <c r="M15" s="21"/>
      <c r="N15" s="21"/>
      <c r="O15" s="21"/>
      <c r="P15" s="21"/>
      <c r="Q15" s="21"/>
      <c r="R15" s="21"/>
      <c r="S15" s="21"/>
      <c r="T15" s="21"/>
      <c r="U15" s="21"/>
      <c r="V15" s="21"/>
      <c r="W15" s="21"/>
      <c r="X15" s="21"/>
      <c r="Y15" s="21"/>
    </row>
    <row r="16" spans="1:25" ht="15.9" customHeight="1">
      <c r="B16" s="59"/>
      <c r="C16" s="75"/>
      <c r="D16" s="75" t="s">
        <v>112</v>
      </c>
      <c r="E16" s="75"/>
      <c r="F16" s="66"/>
      <c r="G16" s="66"/>
      <c r="H16" s="66"/>
      <c r="I16" s="64"/>
      <c r="J16" s="392"/>
      <c r="K16" s="393">
        <v>-2957091384</v>
      </c>
      <c r="L16" s="385">
        <v>2957091384</v>
      </c>
      <c r="M16" s="21"/>
      <c r="N16" s="21"/>
      <c r="O16" s="21"/>
      <c r="P16" s="21"/>
      <c r="Q16" s="21"/>
      <c r="R16" s="21"/>
      <c r="S16" s="21"/>
      <c r="T16" s="21"/>
      <c r="U16" s="21"/>
      <c r="V16" s="21"/>
      <c r="W16" s="21"/>
      <c r="X16" s="21"/>
      <c r="Y16" s="21"/>
    </row>
    <row r="17" spans="2:25" ht="15.9" customHeight="1">
      <c r="B17" s="59"/>
      <c r="C17" s="75"/>
      <c r="D17" s="75" t="s">
        <v>113</v>
      </c>
      <c r="E17" s="75"/>
      <c r="F17" s="66"/>
      <c r="G17" s="66"/>
      <c r="H17" s="66"/>
      <c r="I17" s="64"/>
      <c r="J17" s="392"/>
      <c r="K17" s="393">
        <v>609879900</v>
      </c>
      <c r="L17" s="385">
        <v>-609879900</v>
      </c>
      <c r="M17" s="21"/>
      <c r="N17" s="21"/>
      <c r="O17" s="21"/>
      <c r="P17" s="21"/>
      <c r="Q17" s="21"/>
      <c r="R17" s="21"/>
      <c r="S17" s="21"/>
      <c r="T17" s="21"/>
      <c r="U17" s="21"/>
      <c r="V17" s="21"/>
      <c r="W17" s="21"/>
      <c r="X17" s="21"/>
      <c r="Y17" s="21"/>
    </row>
    <row r="18" spans="2:25" ht="15.9" customHeight="1">
      <c r="B18" s="59"/>
      <c r="C18" s="75"/>
      <c r="D18" s="75" t="s">
        <v>114</v>
      </c>
      <c r="E18" s="75"/>
      <c r="F18" s="66"/>
      <c r="G18" s="76"/>
      <c r="H18" s="66"/>
      <c r="I18" s="64"/>
      <c r="J18" s="392"/>
      <c r="K18" s="393">
        <v>-544793768</v>
      </c>
      <c r="L18" s="385">
        <v>544793768</v>
      </c>
      <c r="M18" s="21"/>
      <c r="N18" s="21"/>
      <c r="O18" s="21"/>
      <c r="P18" s="21"/>
      <c r="Q18" s="21"/>
      <c r="R18" s="21"/>
      <c r="S18" s="21"/>
      <c r="T18" s="21"/>
      <c r="U18" s="21"/>
      <c r="V18" s="21"/>
      <c r="W18" s="21"/>
      <c r="X18" s="21"/>
      <c r="Y18" s="21"/>
    </row>
    <row r="19" spans="2:25" ht="15.9" customHeight="1">
      <c r="B19" s="59"/>
      <c r="C19" s="75" t="s">
        <v>115</v>
      </c>
      <c r="D19" s="77"/>
      <c r="E19" s="77"/>
      <c r="F19" s="77"/>
      <c r="G19" s="77"/>
      <c r="H19" s="77"/>
      <c r="I19" s="62"/>
      <c r="J19" s="383" t="s">
        <v>435</v>
      </c>
      <c r="K19" s="393" t="s">
        <v>435</v>
      </c>
      <c r="L19" s="394"/>
      <c r="M19" s="21"/>
      <c r="N19" s="21"/>
      <c r="O19" s="21"/>
      <c r="P19" s="21"/>
      <c r="Q19" s="21"/>
      <c r="R19" s="21"/>
      <c r="S19" s="21"/>
      <c r="T19" s="21"/>
      <c r="U19" s="21"/>
      <c r="V19" s="21"/>
      <c r="W19" s="21"/>
      <c r="X19" s="21"/>
      <c r="Y19" s="21"/>
    </row>
    <row r="20" spans="2:25" ht="15.9" customHeight="1">
      <c r="B20" s="59"/>
      <c r="C20" s="75" t="s">
        <v>116</v>
      </c>
      <c r="D20" s="78"/>
      <c r="E20" s="77"/>
      <c r="F20" s="77"/>
      <c r="G20" s="77"/>
      <c r="H20" s="77"/>
      <c r="I20" s="62"/>
      <c r="J20" s="383">
        <v>129892234</v>
      </c>
      <c r="K20" s="393">
        <v>129892234</v>
      </c>
      <c r="L20" s="394"/>
      <c r="M20" s="21"/>
      <c r="N20" s="21"/>
      <c r="O20" s="21"/>
      <c r="P20" s="21"/>
      <c r="Q20" s="21"/>
      <c r="R20" s="21"/>
      <c r="S20" s="21"/>
      <c r="T20" s="21"/>
      <c r="U20" s="21"/>
      <c r="V20" s="21"/>
      <c r="W20" s="21"/>
      <c r="X20" s="21"/>
      <c r="Y20" s="21"/>
    </row>
    <row r="21" spans="2:25" ht="15.9" customHeight="1">
      <c r="B21" s="67"/>
      <c r="C21" s="68" t="s">
        <v>17</v>
      </c>
      <c r="D21" s="79"/>
      <c r="E21" s="79"/>
      <c r="F21" s="80"/>
      <c r="G21" s="80"/>
      <c r="H21" s="80"/>
      <c r="I21" s="81"/>
      <c r="J21" s="386" t="s">
        <v>435</v>
      </c>
      <c r="K21" s="395" t="s">
        <v>435</v>
      </c>
      <c r="L21" s="396" t="s">
        <v>435</v>
      </c>
      <c r="M21" s="29"/>
      <c r="N21" s="29"/>
      <c r="O21" s="29"/>
      <c r="P21" s="30"/>
      <c r="Q21" s="30"/>
      <c r="R21" s="30"/>
      <c r="S21" s="30"/>
      <c r="T21" s="21"/>
      <c r="U21" s="21"/>
      <c r="V21" s="21"/>
      <c r="W21" s="21"/>
      <c r="X21" s="21"/>
      <c r="Y21" s="21"/>
    </row>
    <row r="22" spans="2:25" ht="15.9" customHeight="1" thickBot="1">
      <c r="B22" s="82"/>
      <c r="C22" s="83" t="s">
        <v>117</v>
      </c>
      <c r="D22" s="84"/>
      <c r="E22" s="85"/>
      <c r="F22" s="85"/>
      <c r="G22" s="86"/>
      <c r="H22" s="85"/>
      <c r="I22" s="87"/>
      <c r="J22" s="397">
        <v>-560409638</v>
      </c>
      <c r="K22" s="398">
        <v>-1793299322</v>
      </c>
      <c r="L22" s="399">
        <v>1232889684</v>
      </c>
      <c r="M22" s="29"/>
      <c r="N22" s="29"/>
      <c r="O22" s="29"/>
      <c r="P22" s="30"/>
      <c r="Q22" s="30"/>
      <c r="R22" s="30"/>
      <c r="S22" s="30"/>
      <c r="T22" s="21"/>
      <c r="U22" s="21"/>
      <c r="V22" s="21"/>
      <c r="W22" s="21"/>
      <c r="X22" s="21"/>
      <c r="Y22" s="21"/>
    </row>
    <row r="23" spans="2:25" ht="15.9" customHeight="1" thickBot="1">
      <c r="B23" s="88" t="s">
        <v>118</v>
      </c>
      <c r="C23" s="89"/>
      <c r="D23" s="90"/>
      <c r="E23" s="90"/>
      <c r="F23" s="91"/>
      <c r="G23" s="91"/>
      <c r="H23" s="91"/>
      <c r="I23" s="92"/>
      <c r="J23" s="400">
        <v>70498924936</v>
      </c>
      <c r="K23" s="401">
        <v>88461306905</v>
      </c>
      <c r="L23" s="402">
        <v>-17962381969</v>
      </c>
      <c r="M23" s="29"/>
      <c r="N23" s="29"/>
      <c r="O23" s="29"/>
      <c r="P23" s="30"/>
      <c r="Q23" s="30"/>
      <c r="R23" s="30"/>
      <c r="S23" s="30"/>
      <c r="T23" s="21"/>
      <c r="U23" s="21"/>
      <c r="V23" s="21"/>
      <c r="W23" s="21"/>
      <c r="X23" s="21"/>
      <c r="Y23" s="21"/>
    </row>
    <row r="24" spans="2:25" ht="6.75" customHeight="1">
      <c r="B24" s="93"/>
      <c r="C24" s="94"/>
      <c r="D24" s="94"/>
      <c r="E24" s="94"/>
      <c r="F24" s="94"/>
      <c r="G24" s="94"/>
      <c r="H24" s="94"/>
      <c r="I24" s="94"/>
      <c r="J24" s="21"/>
      <c r="K24" s="21"/>
      <c r="L24" s="29"/>
      <c r="M24" s="29"/>
      <c r="N24" s="29"/>
      <c r="O24" s="29"/>
      <c r="P24" s="30"/>
      <c r="Q24" s="30"/>
      <c r="R24" s="30"/>
      <c r="S24" s="30"/>
      <c r="T24" s="21"/>
      <c r="U24" s="21"/>
      <c r="V24" s="21"/>
      <c r="W24" s="21"/>
      <c r="X24" s="21"/>
      <c r="Y24" s="21"/>
    </row>
    <row r="25" spans="2:25" ht="15.6" customHeight="1">
      <c r="B25" s="95"/>
      <c r="C25" s="95"/>
      <c r="D25" s="95"/>
      <c r="E25" s="95"/>
      <c r="F25" s="95"/>
      <c r="G25" s="95"/>
      <c r="H25" s="95"/>
      <c r="I25" s="95"/>
      <c r="J25" s="21"/>
      <c r="K25" s="21"/>
      <c r="L25" s="29"/>
      <c r="M25" s="29"/>
      <c r="N25" s="29"/>
      <c r="O25" s="29"/>
      <c r="P25" s="30"/>
      <c r="Q25" s="30"/>
      <c r="R25" s="30"/>
      <c r="S25" s="30"/>
      <c r="T25" s="21"/>
      <c r="U25" s="21"/>
      <c r="V25" s="21"/>
      <c r="W25" s="21"/>
      <c r="X25" s="21"/>
      <c r="Y25" s="21"/>
    </row>
    <row r="26" spans="2:25" ht="15.6" customHeight="1">
      <c r="B26" s="95"/>
      <c r="C26" s="95"/>
      <c r="D26" s="95"/>
      <c r="E26" s="95"/>
      <c r="F26" s="95"/>
      <c r="G26" s="95"/>
      <c r="H26" s="95"/>
      <c r="I26" s="95"/>
      <c r="J26" s="21"/>
      <c r="K26" s="21"/>
      <c r="L26" s="21"/>
      <c r="M26" s="21"/>
      <c r="N26" s="21"/>
      <c r="O26" s="21"/>
      <c r="P26" s="21"/>
      <c r="Q26" s="21"/>
      <c r="R26" s="21"/>
      <c r="S26" s="21"/>
      <c r="T26" s="21"/>
      <c r="U26" s="21"/>
      <c r="V26" s="21"/>
      <c r="W26" s="21"/>
      <c r="X26" s="21"/>
      <c r="Y26" s="21"/>
    </row>
    <row r="27" spans="2:25" ht="15.6" customHeight="1">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2:25" ht="15.6" customHeight="1">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2:25" ht="15.6" customHeight="1">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2:25" ht="15.6" customHeight="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2:25" ht="15.6" customHeight="1">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2:25" ht="15.6" customHeight="1">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2:25" ht="15.6" customHeight="1">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2:25" ht="15.6" customHeight="1">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2:25" ht="15.6" customHeight="1">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2:25" ht="15.6" customHeight="1">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2:25" ht="15.6" customHeight="1">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2:25" ht="15.6" customHeight="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2:25" ht="15.6" customHeight="1">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2:25" ht="15.6" customHeight="1">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2:25" ht="15.6" customHeight="1">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2:25" ht="15.6" customHeight="1">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2:25" ht="15.6" customHeight="1">
      <c r="B43" s="21"/>
      <c r="C43" s="21"/>
      <c r="D43" s="21"/>
      <c r="E43" s="21"/>
      <c r="F43" s="21"/>
      <c r="G43" s="21"/>
      <c r="H43" s="21"/>
      <c r="I43" s="21"/>
      <c r="J43" s="21"/>
      <c r="K43" s="21"/>
      <c r="L43" s="21"/>
      <c r="M43" s="21"/>
      <c r="N43" s="21"/>
      <c r="O43" s="21"/>
      <c r="P43" s="21"/>
      <c r="Q43" s="21"/>
      <c r="R43" s="21"/>
      <c r="S43" s="21"/>
      <c r="T43" s="21"/>
      <c r="U43" s="21"/>
      <c r="V43" s="21"/>
      <c r="W43" s="21"/>
      <c r="X43" s="21"/>
      <c r="Y43" s="21"/>
    </row>
    <row r="44" spans="2:25" ht="15.6" customHeight="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2:25" ht="15.6" customHeight="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2:25" ht="15.6" customHeight="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2:25" ht="15.6" customHeight="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2:25" ht="15.6" customHeight="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2:25" ht="15.6" customHeight="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2:25" ht="15.6" customHeight="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2:25" ht="15.6" customHeight="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2:25" ht="15.6" customHeight="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2:25" ht="15.6" customHeight="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2:25" ht="15.6" customHeight="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2:25" ht="15.6" customHeight="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2:25" ht="15.6" customHeight="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2:25" ht="21" customHeight="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2:25" ht="4.5" customHeight="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2:25" ht="15.75" customHeight="1">
      <c r="B59" s="5"/>
      <c r="C59" s="5"/>
      <c r="D59" s="5"/>
      <c r="E59" s="5"/>
      <c r="F59" s="5"/>
      <c r="G59" s="5"/>
      <c r="H59" s="5"/>
      <c r="I59" s="5"/>
      <c r="J59" s="21"/>
      <c r="K59" s="21"/>
      <c r="L59" s="21"/>
      <c r="M59" s="21"/>
      <c r="N59" s="21"/>
      <c r="O59" s="21"/>
      <c r="P59" s="21"/>
      <c r="Q59" s="21"/>
      <c r="R59" s="21"/>
      <c r="S59" s="21"/>
      <c r="T59" s="21"/>
      <c r="U59" s="21"/>
      <c r="V59" s="21"/>
      <c r="W59" s="21"/>
      <c r="X59" s="21"/>
      <c r="Y59" s="21"/>
    </row>
    <row r="60" spans="2:25" ht="15.6" customHeight="1">
      <c r="B60" s="22"/>
      <c r="C60" s="22"/>
      <c r="D60" s="22"/>
      <c r="E60" s="22"/>
      <c r="F60" s="22"/>
      <c r="G60" s="22"/>
      <c r="H60" s="22"/>
      <c r="I60" s="22"/>
      <c r="J60" s="21"/>
      <c r="K60" s="21"/>
      <c r="L60" s="21"/>
      <c r="M60" s="21"/>
      <c r="N60" s="21"/>
      <c r="O60" s="21"/>
      <c r="P60" s="21"/>
      <c r="Q60" s="21"/>
      <c r="R60" s="21"/>
      <c r="S60" s="21"/>
      <c r="T60" s="21"/>
      <c r="U60" s="21"/>
      <c r="V60" s="21"/>
      <c r="W60" s="21"/>
      <c r="X60" s="21"/>
      <c r="Y60" s="21"/>
    </row>
    <row r="61" spans="2:25" ht="15.6" customHeight="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2:25" ht="15.6" customHeight="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2:25" ht="15.6" customHeight="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2:25" ht="15.6" customHeight="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2:25" s="6" customFormat="1" ht="12.9" customHeight="1">
      <c r="B65" s="21"/>
      <c r="C65" s="21"/>
      <c r="D65" s="21"/>
      <c r="E65" s="21"/>
      <c r="F65" s="21"/>
      <c r="G65" s="21"/>
      <c r="H65" s="21"/>
      <c r="I65" s="21"/>
      <c r="J65" s="21"/>
      <c r="K65" s="21"/>
      <c r="L65" s="21"/>
      <c r="M65" s="22"/>
      <c r="N65" s="22"/>
      <c r="O65" s="22"/>
      <c r="P65" s="22"/>
      <c r="Q65" s="22"/>
      <c r="R65" s="22"/>
      <c r="S65" s="22"/>
      <c r="T65" s="22"/>
      <c r="U65" s="22"/>
      <c r="V65" s="22"/>
      <c r="W65" s="22"/>
      <c r="X65" s="22"/>
      <c r="Y65" s="22"/>
    </row>
    <row r="66" spans="2:25" ht="18" customHeight="1">
      <c r="B66" s="21"/>
      <c r="C66" s="21"/>
      <c r="D66" s="21"/>
      <c r="E66" s="21"/>
      <c r="F66" s="21"/>
      <c r="G66" s="21"/>
      <c r="H66" s="21"/>
      <c r="I66" s="21"/>
      <c r="J66" s="22"/>
      <c r="K66" s="22"/>
      <c r="L66" s="22"/>
      <c r="M66" s="21"/>
      <c r="N66" s="21"/>
      <c r="O66" s="21"/>
      <c r="P66" s="21"/>
      <c r="Q66" s="21"/>
      <c r="R66" s="21"/>
      <c r="S66" s="21"/>
      <c r="T66" s="21"/>
      <c r="U66" s="21"/>
      <c r="V66" s="21"/>
      <c r="W66" s="21"/>
      <c r="X66" s="21"/>
      <c r="Y66" s="21"/>
    </row>
    <row r="67" spans="2:25" ht="27" customHeight="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2:25" ht="18" customHeight="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2:25" ht="18" customHeight="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2:25" ht="18" customHeight="1">
      <c r="B70" s="21"/>
      <c r="C70" s="21"/>
      <c r="D70" s="21"/>
      <c r="E70" s="21"/>
      <c r="F70" s="21"/>
      <c r="G70" s="21"/>
      <c r="H70" s="21"/>
      <c r="I70" s="21"/>
      <c r="J70" s="21"/>
      <c r="K70" s="21"/>
      <c r="L70" s="21"/>
      <c r="M70" s="21"/>
      <c r="N70" s="21"/>
      <c r="O70" s="21"/>
      <c r="P70" s="21"/>
      <c r="Q70" s="21"/>
      <c r="R70" s="21"/>
      <c r="S70" s="21"/>
      <c r="T70" s="21"/>
      <c r="U70" s="21"/>
      <c r="V70" s="21"/>
      <c r="W70" s="21"/>
      <c r="X70" s="21"/>
      <c r="Y70" s="21"/>
    </row>
    <row r="99" spans="2:12" s="3" customFormat="1" ht="18" customHeight="1">
      <c r="B99" s="1"/>
      <c r="C99" s="1"/>
      <c r="D99" s="1"/>
      <c r="E99" s="1"/>
      <c r="F99" s="1"/>
      <c r="G99" s="1"/>
      <c r="H99" s="1"/>
      <c r="I99" s="1"/>
      <c r="J99" s="1"/>
      <c r="K99" s="1"/>
      <c r="L99" s="1"/>
    </row>
    <row r="100" spans="2:12" s="6" customFormat="1" ht="12.9" customHeight="1">
      <c r="B100" s="1"/>
      <c r="C100" s="1"/>
      <c r="D100" s="1"/>
      <c r="E100" s="1"/>
      <c r="F100" s="1"/>
      <c r="G100" s="1"/>
      <c r="H100" s="1"/>
      <c r="I100" s="1"/>
      <c r="J100" s="3"/>
      <c r="K100" s="3"/>
      <c r="L100" s="3"/>
    </row>
    <row r="101" spans="2:12" ht="18" customHeight="1">
      <c r="J101" s="6"/>
      <c r="K101" s="6"/>
      <c r="L101" s="6"/>
    </row>
    <row r="102" spans="2:12" ht="27" customHeight="1"/>
    <row r="113" spans="2:9" ht="18" customHeight="1">
      <c r="B113" s="3"/>
      <c r="C113" s="3"/>
      <c r="D113" s="3"/>
      <c r="E113" s="3"/>
      <c r="F113" s="3"/>
      <c r="G113" s="3"/>
      <c r="H113" s="3"/>
      <c r="I113" s="3"/>
    </row>
    <row r="114" spans="2:9" ht="18" customHeight="1">
      <c r="B114" s="6"/>
      <c r="C114" s="6"/>
      <c r="D114" s="6"/>
      <c r="E114" s="6"/>
      <c r="F114" s="6"/>
      <c r="G114" s="6"/>
      <c r="H114" s="6"/>
      <c r="I114" s="6"/>
    </row>
    <row r="141" spans="2:12" s="3" customFormat="1" ht="18" customHeight="1">
      <c r="B141" s="1"/>
      <c r="C141" s="1"/>
      <c r="D141" s="1"/>
      <c r="E141" s="1"/>
      <c r="F141" s="1"/>
      <c r="G141" s="1"/>
      <c r="H141" s="1"/>
      <c r="I141" s="1"/>
      <c r="J141" s="1"/>
      <c r="K141" s="1"/>
      <c r="L141" s="1"/>
    </row>
    <row r="142" spans="2:12" s="6" customFormat="1" ht="12.9" customHeight="1">
      <c r="B142" s="1"/>
      <c r="C142" s="1"/>
      <c r="D142" s="1"/>
      <c r="E142" s="1"/>
      <c r="F142" s="1"/>
      <c r="G142" s="1"/>
      <c r="H142" s="1"/>
      <c r="I142" s="1"/>
      <c r="J142" s="3"/>
      <c r="K142" s="3"/>
      <c r="L142" s="3"/>
    </row>
    <row r="143" spans="2:12" ht="18" customHeight="1">
      <c r="J143" s="6"/>
      <c r="K143" s="6"/>
      <c r="L143" s="6"/>
    </row>
    <row r="144" spans="2:12" ht="27" customHeight="1"/>
    <row r="145" ht="14.4" customHeight="1"/>
    <row r="146" ht="14.4" customHeight="1"/>
    <row r="147" ht="14.4" customHeight="1"/>
    <row r="148" ht="14.4" customHeight="1"/>
    <row r="149" ht="14.4" customHeight="1"/>
    <row r="150" ht="14.4" customHeight="1"/>
    <row r="151" ht="14.4" customHeight="1"/>
    <row r="152" ht="14.4" customHeight="1"/>
    <row r="153" ht="14.4" customHeight="1"/>
    <row r="154" ht="14.4" customHeight="1"/>
    <row r="155" ht="14.4" customHeight="1"/>
    <row r="156" ht="14.4" customHeight="1"/>
    <row r="157" ht="14.4" customHeight="1"/>
    <row r="158" ht="14.4" customHeight="1"/>
    <row r="159" ht="14.4" customHeight="1"/>
    <row r="160" ht="14.4" customHeight="1"/>
    <row r="161" spans="2:9" ht="14.4" customHeight="1"/>
    <row r="162" spans="2:9" ht="14.4" customHeight="1"/>
    <row r="163" spans="2:9" ht="14.4" customHeight="1"/>
    <row r="164" spans="2:9" ht="14.4" customHeight="1"/>
    <row r="165" spans="2:9" ht="14.4" customHeight="1"/>
    <row r="166" spans="2:9" ht="14.4" customHeight="1"/>
    <row r="167" spans="2:9" ht="14.4" customHeight="1"/>
    <row r="168" spans="2:9" ht="14.4" customHeight="1"/>
    <row r="169" spans="2:9" ht="14.4" customHeight="1"/>
    <row r="170" spans="2:9" ht="14.4" customHeight="1"/>
    <row r="171" spans="2:9" ht="14.4" customHeight="1"/>
    <row r="172" spans="2:9" ht="14.4" customHeight="1"/>
    <row r="173" spans="2:9" ht="14.4" customHeight="1">
      <c r="B173" s="4"/>
      <c r="C173" s="4"/>
      <c r="D173" s="4"/>
      <c r="E173" s="4"/>
      <c r="F173" s="4"/>
      <c r="G173" s="4"/>
      <c r="H173" s="4"/>
      <c r="I173" s="4"/>
    </row>
    <row r="174" spans="2:9" ht="14.4" customHeight="1"/>
    <row r="175" spans="2:9" ht="14.4" customHeight="1">
      <c r="B175" s="272"/>
      <c r="C175" s="272"/>
      <c r="D175" s="272"/>
      <c r="E175" s="272"/>
      <c r="F175" s="272"/>
      <c r="G175" s="272"/>
      <c r="H175" s="272"/>
      <c r="I175" s="272"/>
    </row>
    <row r="176" spans="2:9" ht="14.4" customHeight="1">
      <c r="B176" s="272"/>
      <c r="C176" s="272"/>
      <c r="D176" s="272"/>
      <c r="E176" s="272"/>
      <c r="F176" s="272"/>
      <c r="G176" s="272"/>
      <c r="H176" s="272"/>
      <c r="I176" s="272"/>
    </row>
    <row r="177" spans="2:9" ht="14.4" customHeight="1">
      <c r="B177" s="272"/>
      <c r="C177" s="272"/>
      <c r="D177" s="272"/>
      <c r="E177" s="272"/>
      <c r="F177" s="272"/>
      <c r="G177" s="272"/>
      <c r="H177" s="272"/>
      <c r="I177" s="272"/>
    </row>
    <row r="178" spans="2:9" ht="14.4" customHeight="1">
      <c r="B178" s="272"/>
      <c r="C178" s="272"/>
      <c r="D178" s="272"/>
      <c r="E178" s="272"/>
      <c r="F178" s="272"/>
      <c r="G178" s="272"/>
      <c r="H178" s="272"/>
      <c r="I178" s="272"/>
    </row>
    <row r="179" spans="2:9" ht="14.4" customHeight="1">
      <c r="B179" s="272"/>
      <c r="C179" s="272"/>
      <c r="D179" s="272"/>
      <c r="E179" s="272"/>
      <c r="F179" s="272"/>
      <c r="G179" s="272"/>
      <c r="H179" s="272"/>
      <c r="I179" s="272"/>
    </row>
    <row r="180" spans="2:9" ht="14.4" customHeight="1">
      <c r="B180" s="272"/>
      <c r="C180" s="272"/>
      <c r="D180" s="272"/>
      <c r="E180" s="272"/>
      <c r="F180" s="272"/>
      <c r="G180" s="272"/>
      <c r="H180" s="272"/>
      <c r="I180" s="272"/>
    </row>
    <row r="181" spans="2:9" ht="14.4" customHeight="1">
      <c r="B181" s="272"/>
      <c r="C181" s="272"/>
      <c r="D181" s="272"/>
      <c r="E181" s="272"/>
      <c r="F181" s="272"/>
      <c r="G181" s="272"/>
      <c r="H181" s="272"/>
      <c r="I181" s="272"/>
    </row>
    <row r="182" spans="2:9" ht="14.4" customHeight="1">
      <c r="B182" s="272"/>
      <c r="C182" s="272"/>
      <c r="D182" s="272"/>
      <c r="E182" s="272"/>
      <c r="F182" s="272"/>
      <c r="G182" s="272"/>
      <c r="H182" s="272"/>
      <c r="I182" s="272"/>
    </row>
    <row r="183" spans="2:9" ht="14.4" customHeight="1">
      <c r="B183" s="272"/>
      <c r="C183" s="272"/>
      <c r="D183" s="272"/>
      <c r="E183" s="272"/>
      <c r="F183" s="272"/>
      <c r="G183" s="272"/>
      <c r="H183" s="272"/>
      <c r="I183" s="272"/>
    </row>
    <row r="184" spans="2:9" ht="14.4" customHeight="1">
      <c r="B184" s="272"/>
      <c r="C184" s="272"/>
      <c r="D184" s="272"/>
      <c r="E184" s="272"/>
      <c r="F184" s="272"/>
      <c r="G184" s="272"/>
      <c r="H184" s="272"/>
      <c r="I184" s="272"/>
    </row>
    <row r="185" spans="2:9" ht="14.4" customHeight="1">
      <c r="B185" s="3"/>
      <c r="C185" s="3"/>
      <c r="D185" s="3"/>
      <c r="E185" s="3"/>
      <c r="F185" s="3"/>
      <c r="G185" s="3"/>
      <c r="H185" s="3"/>
      <c r="I185" s="3"/>
    </row>
    <row r="186" spans="2:9" ht="14.4" customHeight="1"/>
    <row r="187" spans="2:9" ht="14.4" customHeight="1"/>
    <row r="188" spans="2:9" ht="14.4" customHeight="1"/>
    <row r="189" spans="2:9" ht="14.4" customHeight="1"/>
    <row r="190" spans="2:9" ht="14.4" customHeight="1"/>
    <row r="191" spans="2:9" ht="14.4" customHeight="1"/>
    <row r="192" spans="2:9" ht="14.4" customHeight="1"/>
    <row r="193" spans="2:12" ht="14.4" customHeight="1"/>
    <row r="194" spans="2:12" ht="14.4" customHeight="1"/>
    <row r="195" spans="2:12" s="3" customFormat="1" ht="14.4" customHeight="1">
      <c r="B195" s="1"/>
      <c r="C195" s="1"/>
      <c r="D195" s="1"/>
      <c r="E195" s="1"/>
      <c r="F195" s="1"/>
      <c r="G195" s="1"/>
      <c r="H195" s="1"/>
      <c r="I195" s="1"/>
      <c r="J195" s="1"/>
      <c r="K195" s="1"/>
      <c r="L195" s="1"/>
    </row>
    <row r="196" spans="2:12" s="6" customFormat="1" ht="12.9" customHeight="1">
      <c r="B196" s="1"/>
      <c r="C196" s="1"/>
      <c r="D196" s="1"/>
      <c r="E196" s="1"/>
      <c r="F196" s="1"/>
      <c r="G196" s="1"/>
      <c r="H196" s="1"/>
      <c r="I196" s="1"/>
      <c r="J196" s="3"/>
      <c r="K196" s="3"/>
      <c r="L196" s="3"/>
    </row>
    <row r="197" spans="2:12" ht="18" customHeight="1">
      <c r="J197" s="6"/>
      <c r="K197" s="6"/>
      <c r="L197" s="6"/>
    </row>
    <row r="198" spans="2:12" ht="27" customHeight="1"/>
    <row r="199" spans="2:12" ht="13.5" customHeight="1"/>
    <row r="200" spans="2:12" ht="13.5" customHeight="1"/>
    <row r="201" spans="2:12" ht="13.5" customHeight="1"/>
    <row r="202" spans="2:12" ht="13.5" customHeight="1"/>
    <row r="203" spans="2:12" ht="13.5" customHeight="1"/>
    <row r="204" spans="2:12" ht="13.5" customHeight="1"/>
    <row r="205" spans="2:12" ht="13.5" customHeight="1"/>
    <row r="206" spans="2:12" ht="13.5" customHeight="1"/>
    <row r="207" spans="2:12" ht="13.5" customHeight="1"/>
    <row r="208" spans="2:1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12" ht="13.5" customHeight="1"/>
    <row r="242" spans="1:12" ht="13.5" customHeight="1"/>
    <row r="243" spans="1:12" ht="13.5" customHeight="1"/>
    <row r="244" spans="1:12" ht="13.5" customHeight="1"/>
    <row r="245" spans="1:12" ht="13.5" customHeight="1"/>
    <row r="246" spans="1:12" ht="13.5" customHeight="1"/>
    <row r="247" spans="1:12" ht="13.5" customHeight="1"/>
    <row r="248" spans="1:12" ht="13.5" customHeight="1"/>
    <row r="249" spans="1:12" ht="13.5" customHeight="1"/>
    <row r="250" spans="1:12" ht="13.5" customHeight="1"/>
    <row r="251" spans="1:12" ht="13.5" customHeight="1"/>
    <row r="252" spans="1:12" ht="13.5" customHeight="1"/>
    <row r="253" spans="1:12" ht="13.5" customHeight="1"/>
    <row r="254" spans="1:12" ht="13.5" customHeight="1"/>
    <row r="255" spans="1:12" s="4" customFormat="1" ht="13.5" customHeight="1">
      <c r="A255" s="1"/>
      <c r="B255" s="1"/>
      <c r="C255" s="1"/>
      <c r="D255" s="1"/>
      <c r="E255" s="1"/>
      <c r="F255" s="1"/>
      <c r="G255" s="1"/>
      <c r="H255" s="1"/>
      <c r="I255" s="1"/>
      <c r="J255" s="1"/>
      <c r="K255" s="1"/>
      <c r="L255" s="1"/>
    </row>
    <row r="256" spans="1:12" ht="15" customHeight="1">
      <c r="J256" s="4"/>
      <c r="K256" s="4"/>
      <c r="L256" s="4"/>
    </row>
    <row r="257" spans="1:12" s="3" customFormat="1" ht="18" customHeight="1">
      <c r="A257" s="1"/>
      <c r="B257" s="1"/>
      <c r="C257" s="1"/>
      <c r="D257" s="1"/>
      <c r="E257" s="1"/>
      <c r="F257" s="1"/>
      <c r="G257" s="1"/>
      <c r="H257" s="1"/>
      <c r="I257" s="1"/>
      <c r="J257" s="1"/>
      <c r="K257" s="1"/>
      <c r="L257" s="1"/>
    </row>
    <row r="258" spans="1:12" s="3" customFormat="1" ht="18" customHeight="1">
      <c r="A258" s="1"/>
      <c r="B258" s="1"/>
      <c r="C258" s="1"/>
      <c r="D258" s="1"/>
      <c r="E258" s="1"/>
      <c r="F258" s="1"/>
      <c r="G258" s="1"/>
      <c r="H258" s="1"/>
      <c r="I258" s="1"/>
    </row>
    <row r="259" spans="1:12" s="3" customFormat="1" ht="18" customHeight="1">
      <c r="A259" s="1"/>
      <c r="B259" s="1"/>
      <c r="C259" s="1"/>
      <c r="D259" s="1"/>
      <c r="E259" s="1"/>
      <c r="F259" s="1"/>
      <c r="G259" s="1"/>
      <c r="H259" s="1"/>
      <c r="I259" s="1"/>
    </row>
    <row r="260" spans="1:12" s="3" customFormat="1" ht="18" customHeight="1">
      <c r="A260" s="1"/>
      <c r="B260" s="1"/>
      <c r="C260" s="1"/>
      <c r="D260" s="1"/>
      <c r="E260" s="1"/>
      <c r="F260" s="1"/>
      <c r="G260" s="1"/>
      <c r="H260" s="1"/>
      <c r="I260" s="1"/>
    </row>
    <row r="261" spans="1:12" s="3" customFormat="1" ht="18" customHeight="1">
      <c r="A261" s="1"/>
      <c r="B261" s="1"/>
      <c r="C261" s="1"/>
      <c r="D261" s="1"/>
      <c r="E261" s="1"/>
      <c r="F261" s="1"/>
      <c r="G261" s="1"/>
      <c r="H261" s="1"/>
      <c r="I261" s="1"/>
    </row>
    <row r="262" spans="1:12" s="3" customFormat="1" ht="18" customHeight="1">
      <c r="A262" s="1"/>
      <c r="B262" s="1"/>
      <c r="C262" s="1"/>
      <c r="D262" s="1"/>
      <c r="E262" s="1"/>
      <c r="F262" s="1"/>
      <c r="G262" s="1"/>
      <c r="H262" s="1"/>
      <c r="I262" s="1"/>
    </row>
    <row r="263" spans="1:12" ht="18" customHeight="1">
      <c r="J263" s="3"/>
      <c r="K263" s="3"/>
      <c r="L263" s="3"/>
    </row>
    <row r="265" spans="1:12" s="3" customFormat="1" ht="18" customHeight="1">
      <c r="A265" s="1"/>
      <c r="B265" s="1"/>
      <c r="C265" s="1"/>
      <c r="D265" s="1"/>
      <c r="E265" s="1"/>
      <c r="F265" s="1"/>
      <c r="G265" s="1"/>
      <c r="H265" s="1"/>
      <c r="I265" s="1"/>
      <c r="J265" s="1"/>
      <c r="K265" s="1"/>
      <c r="L265" s="1"/>
    </row>
    <row r="266" spans="1:12" s="3" customFormat="1" ht="18" customHeight="1">
      <c r="A266" s="1"/>
      <c r="B266" s="1"/>
      <c r="C266" s="1"/>
      <c r="D266" s="1"/>
      <c r="E266" s="1"/>
      <c r="F266" s="1"/>
      <c r="G266" s="1"/>
      <c r="H266" s="1"/>
      <c r="I266" s="1"/>
    </row>
    <row r="267" spans="1:12" s="3" customFormat="1" ht="18" customHeight="1">
      <c r="A267" s="1"/>
      <c r="B267" s="1"/>
      <c r="C267" s="1"/>
      <c r="D267" s="1"/>
      <c r="E267" s="1"/>
      <c r="F267" s="1"/>
      <c r="G267" s="1"/>
      <c r="H267" s="1"/>
      <c r="I267" s="1"/>
    </row>
    <row r="268" spans="1:12" ht="18" customHeight="1">
      <c r="J268" s="3"/>
      <c r="K268" s="3"/>
      <c r="L268" s="3"/>
    </row>
    <row r="269" spans="1:12" ht="15" customHeight="1"/>
    <row r="270" spans="1:12" ht="15" customHeight="1"/>
    <row r="271" spans="1:12" ht="15" customHeight="1"/>
    <row r="272" spans="1:1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sheetData>
  <mergeCells count="6">
    <mergeCell ref="B1:L1"/>
    <mergeCell ref="B2:L2"/>
    <mergeCell ref="B3:L3"/>
    <mergeCell ref="B4:L4"/>
    <mergeCell ref="B6:I7"/>
    <mergeCell ref="J6:J7"/>
  </mergeCells>
  <phoneticPr fontId="1"/>
  <printOptions horizontalCentered="1"/>
  <pageMargins left="0.19685039370078741" right="0.19685039370078741" top="0.51181102362204722" bottom="0.59055118110236227" header="0.35433070866141736" footer="0.31496062992125984"/>
  <pageSetup paperSize="9" orientation="portrait" r:id="rId1"/>
  <headerFooter alignWithMargins="0"/>
  <rowBreaks count="2" manualBreakCount="2">
    <brk id="140" max="16383" man="1"/>
    <brk id="194" max="16383" man="1"/>
  </rowBreaks>
  <extLst>
    <ext xmlns:x14="http://schemas.microsoft.com/office/spreadsheetml/2009/9/main" uri="{78C0D931-6437-407d-A8EE-F0AAD7539E65}">
      <x14:conditionalFormattings>
        <x14:conditionalFormatting xmlns:xm="http://schemas.microsoft.com/office/excel/2006/main">
          <x14:cfRule type="expression" priority="1" id="{B65CB7D2-B3A1-4AF8-B173-2FBE2B8F70DC}">
            <xm:f>貸借対照表!$Z$4="（単位：千円）"</xm:f>
            <x14:dxf>
              <numFmt numFmtId="179" formatCode="#,##0,;&quot;△ &quot;#,##0,;\-"/>
            </x14:dxf>
          </x14:cfRule>
          <xm:sqref>J8:L23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141A-2DA0-4554-B01F-94E2E2ECACE2}">
  <sheetPr>
    <pageSetUpPr fitToPage="1"/>
  </sheetPr>
  <dimension ref="A1:Y79"/>
  <sheetViews>
    <sheetView showGridLines="0" zoomScaleNormal="100" zoomScaleSheetLayoutView="100" workbookViewId="0">
      <selection activeCell="B1" sqref="B1:Z1"/>
    </sheetView>
  </sheetViews>
  <sheetFormatPr defaultColWidth="10.33203125" defaultRowHeight="18" customHeight="1"/>
  <cols>
    <col min="1" max="1" width="0.88671875" style="1" customWidth="1"/>
    <col min="2" max="10" width="2.44140625" style="1" customWidth="1"/>
    <col min="11" max="11" width="15.109375" style="1" customWidth="1"/>
    <col min="12" max="12" width="17.6640625" style="1" customWidth="1"/>
    <col min="13" max="13" width="0.88671875" style="1" customWidth="1"/>
    <col min="14" max="16384" width="10.33203125" style="1"/>
  </cols>
  <sheetData>
    <row r="1" spans="1:25" ht="18" customHeight="1">
      <c r="B1" s="461" t="s">
        <v>119</v>
      </c>
      <c r="C1" s="461"/>
      <c r="D1" s="461"/>
      <c r="E1" s="461"/>
      <c r="F1" s="461"/>
      <c r="G1" s="461"/>
      <c r="H1" s="461"/>
      <c r="I1" s="461"/>
      <c r="J1" s="461"/>
      <c r="K1" s="461"/>
      <c r="L1" s="461"/>
    </row>
    <row r="2" spans="1:25" ht="18" customHeight="1">
      <c r="A2" s="96"/>
      <c r="B2" s="462" t="s">
        <v>120</v>
      </c>
      <c r="C2" s="462"/>
      <c r="D2" s="462"/>
      <c r="E2" s="462"/>
      <c r="F2" s="462"/>
      <c r="G2" s="462"/>
      <c r="H2" s="462"/>
      <c r="I2" s="462"/>
      <c r="J2" s="462"/>
      <c r="K2" s="462"/>
      <c r="L2" s="462"/>
    </row>
    <row r="3" spans="1:25" s="3" customFormat="1" ht="15.9" customHeight="1">
      <c r="B3" s="463" t="s">
        <v>454</v>
      </c>
      <c r="C3" s="463"/>
      <c r="D3" s="463"/>
      <c r="E3" s="463"/>
      <c r="F3" s="463"/>
      <c r="G3" s="463"/>
      <c r="H3" s="463"/>
      <c r="I3" s="463"/>
      <c r="J3" s="463"/>
      <c r="K3" s="463"/>
      <c r="L3" s="463"/>
    </row>
    <row r="4" spans="1:25" s="3" customFormat="1" ht="15.9" customHeight="1">
      <c r="B4" s="463" t="s">
        <v>456</v>
      </c>
      <c r="C4" s="463"/>
      <c r="D4" s="463"/>
      <c r="E4" s="463"/>
      <c r="F4" s="463"/>
      <c r="G4" s="463"/>
      <c r="H4" s="463"/>
      <c r="I4" s="463"/>
      <c r="J4" s="463"/>
      <c r="K4" s="463"/>
      <c r="L4" s="463"/>
    </row>
    <row r="5" spans="1:25" s="3" customFormat="1" ht="17.25" customHeight="1" thickBot="1">
      <c r="B5" s="5"/>
      <c r="C5" s="5"/>
      <c r="D5" s="5"/>
      <c r="E5" s="5"/>
      <c r="F5" s="5"/>
      <c r="G5" s="5"/>
      <c r="H5" s="5"/>
      <c r="I5" s="5"/>
      <c r="J5" s="5"/>
      <c r="K5" s="5"/>
      <c r="L5" s="97" t="str">
        <f>貸借対照表!$Z$4</f>
        <v>（単位：千円）</v>
      </c>
      <c r="M5" s="5"/>
      <c r="N5" s="5"/>
      <c r="O5" s="5"/>
      <c r="P5" s="5"/>
      <c r="Q5" s="5"/>
      <c r="R5" s="5"/>
      <c r="S5" s="5"/>
      <c r="T5" s="5"/>
      <c r="U5" s="5"/>
      <c r="V5" s="5"/>
      <c r="W5" s="5"/>
      <c r="X5" s="5"/>
      <c r="Y5" s="5"/>
    </row>
    <row r="6" spans="1:25" s="3" customFormat="1" ht="14.4" customHeight="1">
      <c r="B6" s="464" t="s">
        <v>2</v>
      </c>
      <c r="C6" s="465"/>
      <c r="D6" s="465"/>
      <c r="E6" s="465"/>
      <c r="F6" s="465"/>
      <c r="G6" s="465"/>
      <c r="H6" s="465"/>
      <c r="I6" s="466"/>
      <c r="J6" s="466"/>
      <c r="K6" s="466"/>
      <c r="L6" s="469" t="s">
        <v>3</v>
      </c>
      <c r="M6" s="5"/>
      <c r="N6" s="5"/>
      <c r="O6" s="5"/>
      <c r="P6" s="5"/>
      <c r="Q6" s="5"/>
      <c r="R6" s="5"/>
      <c r="S6" s="5"/>
      <c r="T6" s="5"/>
      <c r="U6" s="5"/>
      <c r="V6" s="5"/>
      <c r="W6" s="5"/>
      <c r="X6" s="5"/>
      <c r="Y6" s="5"/>
    </row>
    <row r="7" spans="1:25" s="3" customFormat="1" ht="14.4" customHeight="1" thickBot="1">
      <c r="B7" s="467"/>
      <c r="C7" s="468"/>
      <c r="D7" s="468"/>
      <c r="E7" s="468"/>
      <c r="F7" s="468"/>
      <c r="G7" s="468"/>
      <c r="H7" s="468"/>
      <c r="I7" s="468"/>
      <c r="J7" s="468"/>
      <c r="K7" s="468"/>
      <c r="L7" s="470"/>
      <c r="M7" s="5"/>
      <c r="N7" s="5"/>
      <c r="O7" s="5"/>
      <c r="P7" s="5"/>
      <c r="Q7" s="5"/>
      <c r="R7" s="5"/>
      <c r="S7" s="5"/>
      <c r="T7" s="5"/>
      <c r="U7" s="5"/>
      <c r="V7" s="5"/>
      <c r="W7" s="5"/>
      <c r="X7" s="5"/>
      <c r="Y7" s="5"/>
    </row>
    <row r="8" spans="1:25" s="6" customFormat="1" ht="14.25" customHeight="1">
      <c r="B8" s="98" t="s">
        <v>121</v>
      </c>
      <c r="C8" s="99"/>
      <c r="D8" s="99"/>
      <c r="E8" s="100"/>
      <c r="F8" s="100"/>
      <c r="G8" s="101"/>
      <c r="H8" s="100"/>
      <c r="I8" s="102"/>
      <c r="J8" s="102"/>
      <c r="K8" s="103"/>
      <c r="L8" s="370"/>
      <c r="M8" s="22"/>
      <c r="N8" s="22"/>
      <c r="O8" s="22"/>
      <c r="P8" s="22"/>
      <c r="Q8" s="22"/>
      <c r="R8" s="22"/>
      <c r="S8" s="22"/>
      <c r="T8" s="22"/>
      <c r="U8" s="22"/>
      <c r="V8" s="22"/>
      <c r="W8" s="22"/>
      <c r="X8" s="22"/>
      <c r="Y8" s="22"/>
    </row>
    <row r="9" spans="1:25" ht="14.25" customHeight="1">
      <c r="B9" s="104"/>
      <c r="C9" s="105" t="s">
        <v>122</v>
      </c>
      <c r="D9" s="105"/>
      <c r="E9" s="106"/>
      <c r="F9" s="106"/>
      <c r="G9" s="5"/>
      <c r="H9" s="106"/>
      <c r="I9" s="21"/>
      <c r="J9" s="21"/>
      <c r="K9" s="107"/>
      <c r="L9" s="371">
        <v>12292622763</v>
      </c>
      <c r="M9" s="21"/>
      <c r="N9" s="21"/>
      <c r="O9" s="21"/>
      <c r="P9" s="21"/>
      <c r="Q9" s="21"/>
      <c r="R9" s="21"/>
      <c r="S9" s="21"/>
      <c r="T9" s="21"/>
      <c r="U9" s="21"/>
      <c r="V9" s="21"/>
      <c r="W9" s="21"/>
      <c r="X9" s="21"/>
      <c r="Y9" s="21"/>
    </row>
    <row r="10" spans="1:25" ht="13.5" customHeight="1">
      <c r="B10" s="104"/>
      <c r="C10" s="105"/>
      <c r="D10" s="105" t="s">
        <v>123</v>
      </c>
      <c r="E10" s="106"/>
      <c r="F10" s="106"/>
      <c r="G10" s="106"/>
      <c r="H10" s="106"/>
      <c r="I10" s="21"/>
      <c r="J10" s="21"/>
      <c r="K10" s="107"/>
      <c r="L10" s="371">
        <v>7236578168</v>
      </c>
      <c r="M10" s="21"/>
      <c r="N10" s="21"/>
      <c r="O10" s="21"/>
      <c r="P10" s="21"/>
      <c r="Q10" s="21"/>
      <c r="R10" s="21"/>
      <c r="S10" s="21"/>
      <c r="T10" s="21"/>
      <c r="U10" s="21"/>
      <c r="V10" s="21"/>
      <c r="W10" s="21"/>
      <c r="X10" s="21"/>
      <c r="Y10" s="21"/>
    </row>
    <row r="11" spans="1:25" ht="13.5" customHeight="1">
      <c r="B11" s="104"/>
      <c r="C11" s="105"/>
      <c r="D11" s="105"/>
      <c r="E11" s="108" t="s">
        <v>124</v>
      </c>
      <c r="F11" s="106"/>
      <c r="G11" s="106"/>
      <c r="H11" s="106"/>
      <c r="I11" s="21"/>
      <c r="J11" s="21"/>
      <c r="K11" s="107"/>
      <c r="L11" s="371">
        <v>3188730452</v>
      </c>
      <c r="M11" s="21"/>
      <c r="N11" s="21"/>
      <c r="O11" s="21"/>
      <c r="P11" s="21"/>
      <c r="Q11" s="21"/>
      <c r="R11" s="21"/>
      <c r="S11" s="21"/>
      <c r="T11" s="21"/>
      <c r="U11" s="21"/>
      <c r="V11" s="21"/>
      <c r="W11" s="21"/>
      <c r="X11" s="21"/>
      <c r="Y11" s="21"/>
    </row>
    <row r="12" spans="1:25" ht="13.5" customHeight="1">
      <c r="B12" s="104"/>
      <c r="C12" s="105"/>
      <c r="D12" s="105"/>
      <c r="E12" s="108" t="s">
        <v>125</v>
      </c>
      <c r="F12" s="106"/>
      <c r="G12" s="106"/>
      <c r="H12" s="106"/>
      <c r="I12" s="21"/>
      <c r="J12" s="21"/>
      <c r="K12" s="107"/>
      <c r="L12" s="371">
        <v>3896131847</v>
      </c>
      <c r="M12" s="21"/>
      <c r="N12" s="21"/>
      <c r="O12" s="21"/>
      <c r="P12" s="21"/>
      <c r="Q12" s="21"/>
      <c r="R12" s="21"/>
      <c r="S12" s="21"/>
      <c r="T12" s="21"/>
      <c r="U12" s="21"/>
      <c r="V12" s="21"/>
      <c r="W12" s="21"/>
      <c r="X12" s="21"/>
      <c r="Y12" s="21"/>
    </row>
    <row r="13" spans="1:25" ht="13.5" customHeight="1">
      <c r="B13" s="109"/>
      <c r="C13" s="5"/>
      <c r="D13" s="5"/>
      <c r="E13" s="31" t="s">
        <v>126</v>
      </c>
      <c r="F13" s="5"/>
      <c r="G13" s="5"/>
      <c r="H13" s="5"/>
      <c r="I13" s="21"/>
      <c r="J13" s="21"/>
      <c r="K13" s="107"/>
      <c r="L13" s="371">
        <v>58957248</v>
      </c>
      <c r="M13" s="21"/>
      <c r="N13" s="21"/>
      <c r="O13" s="21"/>
      <c r="P13" s="21"/>
      <c r="Q13" s="21"/>
      <c r="R13" s="21"/>
      <c r="S13" s="21"/>
      <c r="T13" s="21"/>
      <c r="U13" s="21"/>
      <c r="V13" s="21"/>
      <c r="W13" s="21"/>
      <c r="X13" s="21"/>
      <c r="Y13" s="21"/>
    </row>
    <row r="14" spans="1:25" ht="13.5" customHeight="1">
      <c r="B14" s="110"/>
      <c r="C14" s="111"/>
      <c r="D14" s="5"/>
      <c r="E14" s="111" t="s">
        <v>127</v>
      </c>
      <c r="F14" s="111"/>
      <c r="G14" s="111"/>
      <c r="H14" s="111"/>
      <c r="I14" s="21"/>
      <c r="J14" s="21"/>
      <c r="K14" s="107"/>
      <c r="L14" s="371">
        <v>92758621</v>
      </c>
      <c r="M14" s="21"/>
      <c r="N14" s="21"/>
      <c r="O14" s="21"/>
      <c r="P14" s="21"/>
      <c r="Q14" s="21"/>
      <c r="R14" s="21"/>
      <c r="S14" s="21"/>
      <c r="T14" s="21"/>
      <c r="U14" s="21"/>
      <c r="V14" s="21"/>
      <c r="W14" s="21"/>
      <c r="X14" s="21"/>
      <c r="Y14" s="21"/>
    </row>
    <row r="15" spans="1:25" ht="13.5" customHeight="1">
      <c r="B15" s="109"/>
      <c r="C15" s="111"/>
      <c r="D15" s="31" t="s">
        <v>128</v>
      </c>
      <c r="E15" s="111"/>
      <c r="F15" s="111"/>
      <c r="G15" s="111"/>
      <c r="H15" s="111"/>
      <c r="I15" s="21"/>
      <c r="J15" s="21"/>
      <c r="K15" s="107"/>
      <c r="L15" s="371">
        <v>5056044595</v>
      </c>
      <c r="M15" s="21"/>
      <c r="N15" s="21"/>
      <c r="O15" s="21"/>
      <c r="P15" s="21"/>
      <c r="Q15" s="21"/>
      <c r="R15" s="21"/>
      <c r="S15" s="21"/>
      <c r="T15" s="21"/>
      <c r="U15" s="21"/>
      <c r="V15" s="21"/>
      <c r="W15" s="21"/>
      <c r="X15" s="21"/>
      <c r="Y15" s="21"/>
    </row>
    <row r="16" spans="1:25" ht="13.5" customHeight="1">
      <c r="B16" s="109"/>
      <c r="C16" s="111"/>
      <c r="D16" s="111"/>
      <c r="E16" s="31" t="s">
        <v>129</v>
      </c>
      <c r="F16" s="111"/>
      <c r="G16" s="111"/>
      <c r="H16" s="111"/>
      <c r="I16" s="21"/>
      <c r="J16" s="21"/>
      <c r="K16" s="107"/>
      <c r="L16" s="371">
        <v>3513648938</v>
      </c>
      <c r="M16" s="21"/>
      <c r="N16" s="21"/>
      <c r="O16" s="21"/>
      <c r="P16" s="21"/>
      <c r="Q16" s="21"/>
      <c r="R16" s="21"/>
      <c r="S16" s="21"/>
      <c r="T16" s="21"/>
      <c r="U16" s="21"/>
      <c r="V16" s="21"/>
      <c r="W16" s="21"/>
      <c r="X16" s="21"/>
      <c r="Y16" s="21"/>
    </row>
    <row r="17" spans="2:25" ht="13.5" customHeight="1">
      <c r="B17" s="109"/>
      <c r="C17" s="111"/>
      <c r="D17" s="111"/>
      <c r="E17" s="31" t="s">
        <v>130</v>
      </c>
      <c r="F17" s="111"/>
      <c r="G17" s="111"/>
      <c r="H17" s="111"/>
      <c r="I17" s="21"/>
      <c r="J17" s="21"/>
      <c r="K17" s="107"/>
      <c r="L17" s="371">
        <v>369834295</v>
      </c>
      <c r="M17" s="21"/>
      <c r="N17" s="21"/>
      <c r="O17" s="21"/>
      <c r="P17" s="21"/>
      <c r="Q17" s="21"/>
      <c r="R17" s="21"/>
      <c r="S17" s="21"/>
      <c r="T17" s="21"/>
      <c r="U17" s="21"/>
      <c r="V17" s="21"/>
      <c r="W17" s="21"/>
      <c r="X17" s="21"/>
      <c r="Y17" s="21"/>
    </row>
    <row r="18" spans="2:25" ht="13.5" customHeight="1">
      <c r="B18" s="109"/>
      <c r="C18" s="5"/>
      <c r="D18" s="111"/>
      <c r="E18" s="31" t="s">
        <v>131</v>
      </c>
      <c r="F18" s="111"/>
      <c r="G18" s="111"/>
      <c r="H18" s="111"/>
      <c r="I18" s="21"/>
      <c r="J18" s="21"/>
      <c r="K18" s="107"/>
      <c r="L18" s="371">
        <v>1168529708</v>
      </c>
      <c r="M18" s="21"/>
      <c r="N18" s="21"/>
      <c r="O18" s="21"/>
      <c r="P18" s="21"/>
      <c r="Q18" s="21"/>
      <c r="R18" s="21"/>
      <c r="S18" s="21"/>
      <c r="T18" s="21"/>
      <c r="U18" s="21"/>
      <c r="V18" s="21"/>
      <c r="W18" s="21"/>
      <c r="X18" s="21"/>
      <c r="Y18" s="21"/>
    </row>
    <row r="19" spans="2:25" ht="13.5" customHeight="1">
      <c r="B19" s="109"/>
      <c r="C19" s="5"/>
      <c r="D19" s="28"/>
      <c r="E19" s="111" t="s">
        <v>127</v>
      </c>
      <c r="F19" s="5"/>
      <c r="G19" s="111"/>
      <c r="H19" s="111"/>
      <c r="I19" s="21"/>
      <c r="J19" s="21"/>
      <c r="K19" s="107"/>
      <c r="L19" s="371">
        <v>4031654</v>
      </c>
      <c r="M19" s="21"/>
      <c r="N19" s="21"/>
      <c r="O19" s="21"/>
      <c r="P19" s="21"/>
      <c r="Q19" s="21"/>
      <c r="R19" s="21"/>
      <c r="S19" s="21"/>
      <c r="T19" s="21"/>
      <c r="U19" s="21"/>
      <c r="V19" s="21"/>
      <c r="W19" s="21"/>
      <c r="X19" s="21"/>
      <c r="Y19" s="21"/>
    </row>
    <row r="20" spans="2:25" ht="13.5" customHeight="1">
      <c r="B20" s="109"/>
      <c r="C20" s="5" t="s">
        <v>132</v>
      </c>
      <c r="D20" s="28"/>
      <c r="E20" s="111"/>
      <c r="F20" s="111"/>
      <c r="G20" s="111"/>
      <c r="H20" s="111"/>
      <c r="I20" s="21"/>
      <c r="J20" s="21"/>
      <c r="K20" s="107"/>
      <c r="L20" s="371">
        <v>14486023218</v>
      </c>
      <c r="M20" s="21"/>
      <c r="N20" s="21"/>
      <c r="O20" s="21"/>
      <c r="P20" s="21"/>
      <c r="Q20" s="21"/>
      <c r="R20" s="21"/>
      <c r="S20" s="21"/>
      <c r="T20" s="21"/>
      <c r="U20" s="21"/>
      <c r="V20" s="21"/>
      <c r="W20" s="21"/>
      <c r="X20" s="21"/>
      <c r="Y20" s="21"/>
    </row>
    <row r="21" spans="2:25" ht="13.5" customHeight="1">
      <c r="B21" s="109"/>
      <c r="C21" s="5"/>
      <c r="D21" s="33" t="s">
        <v>133</v>
      </c>
      <c r="E21" s="111"/>
      <c r="F21" s="111"/>
      <c r="G21" s="111"/>
      <c r="H21" s="111"/>
      <c r="I21" s="21"/>
      <c r="J21" s="21"/>
      <c r="K21" s="107"/>
      <c r="L21" s="371">
        <v>11180568391</v>
      </c>
      <c r="M21" s="21"/>
      <c r="N21" s="21"/>
      <c r="O21" s="21"/>
      <c r="P21" s="21"/>
      <c r="Q21" s="21"/>
      <c r="R21" s="21"/>
      <c r="S21" s="21"/>
      <c r="T21" s="21"/>
      <c r="U21" s="21"/>
      <c r="V21" s="21"/>
      <c r="W21" s="21"/>
      <c r="X21" s="21"/>
      <c r="Y21" s="21"/>
    </row>
    <row r="22" spans="2:25" ht="13.5" customHeight="1">
      <c r="B22" s="109"/>
      <c r="C22" s="5"/>
      <c r="D22" s="33" t="s">
        <v>134</v>
      </c>
      <c r="E22" s="111"/>
      <c r="F22" s="111"/>
      <c r="G22" s="111"/>
      <c r="H22" s="111"/>
      <c r="I22" s="21"/>
      <c r="J22" s="21"/>
      <c r="K22" s="107"/>
      <c r="L22" s="371">
        <v>2612881029</v>
      </c>
      <c r="M22" s="21"/>
      <c r="N22" s="21"/>
      <c r="O22" s="21"/>
      <c r="P22" s="21"/>
      <c r="Q22" s="21"/>
      <c r="R22" s="21"/>
      <c r="S22" s="21"/>
      <c r="T22" s="21"/>
      <c r="U22" s="21"/>
      <c r="V22" s="21"/>
      <c r="W22" s="21"/>
      <c r="X22" s="21"/>
      <c r="Y22" s="21"/>
    </row>
    <row r="23" spans="2:25" ht="13.5" customHeight="1">
      <c r="B23" s="109"/>
      <c r="C23" s="5"/>
      <c r="D23" s="33" t="s">
        <v>135</v>
      </c>
      <c r="E23" s="111"/>
      <c r="F23" s="111"/>
      <c r="G23" s="111"/>
      <c r="H23" s="111"/>
      <c r="I23" s="21"/>
      <c r="J23" s="21"/>
      <c r="K23" s="107"/>
      <c r="L23" s="371">
        <v>334870530</v>
      </c>
      <c r="M23" s="21"/>
      <c r="N23" s="21"/>
      <c r="O23" s="21"/>
      <c r="P23" s="21"/>
      <c r="Q23" s="21"/>
      <c r="R23" s="21"/>
      <c r="S23" s="21"/>
      <c r="T23" s="21"/>
      <c r="U23" s="21"/>
      <c r="V23" s="21"/>
      <c r="W23" s="21"/>
      <c r="X23" s="21"/>
      <c r="Y23" s="21"/>
    </row>
    <row r="24" spans="2:25" ht="13.5" customHeight="1">
      <c r="B24" s="109"/>
      <c r="C24" s="5"/>
      <c r="D24" s="28" t="s">
        <v>136</v>
      </c>
      <c r="E24" s="111"/>
      <c r="F24" s="111"/>
      <c r="G24" s="111"/>
      <c r="H24" s="28"/>
      <c r="I24" s="21"/>
      <c r="J24" s="21"/>
      <c r="K24" s="107"/>
      <c r="L24" s="371">
        <v>357703268</v>
      </c>
      <c r="M24" s="21"/>
      <c r="N24" s="21"/>
      <c r="O24" s="21"/>
      <c r="P24" s="21"/>
      <c r="Q24" s="21"/>
      <c r="R24" s="21"/>
      <c r="S24" s="21"/>
      <c r="T24" s="21"/>
      <c r="U24" s="21"/>
      <c r="V24" s="21"/>
      <c r="W24" s="21"/>
      <c r="X24" s="21"/>
      <c r="Y24" s="21"/>
    </row>
    <row r="25" spans="2:25" ht="13.5" customHeight="1">
      <c r="B25" s="109"/>
      <c r="C25" s="5" t="s">
        <v>137</v>
      </c>
      <c r="D25" s="28"/>
      <c r="E25" s="111"/>
      <c r="F25" s="111"/>
      <c r="G25" s="111"/>
      <c r="H25" s="28"/>
      <c r="I25" s="21"/>
      <c r="J25" s="21"/>
      <c r="K25" s="107"/>
      <c r="L25" s="371">
        <v>126378812</v>
      </c>
      <c r="M25" s="21"/>
      <c r="N25" s="21"/>
      <c r="O25" s="21"/>
      <c r="P25" s="21"/>
      <c r="Q25" s="21"/>
      <c r="R25" s="21"/>
      <c r="S25" s="21"/>
      <c r="T25" s="21"/>
      <c r="U25" s="21"/>
      <c r="V25" s="21"/>
      <c r="W25" s="21"/>
      <c r="X25" s="21"/>
      <c r="Y25" s="21"/>
    </row>
    <row r="26" spans="2:25" ht="13.5" customHeight="1">
      <c r="B26" s="109"/>
      <c r="C26" s="5"/>
      <c r="D26" s="33" t="s">
        <v>138</v>
      </c>
      <c r="E26" s="111"/>
      <c r="F26" s="111"/>
      <c r="G26" s="111"/>
      <c r="H26" s="111"/>
      <c r="I26" s="21"/>
      <c r="J26" s="21"/>
      <c r="K26" s="107"/>
      <c r="L26" s="371">
        <v>126378812</v>
      </c>
      <c r="M26" s="21"/>
      <c r="N26" s="21"/>
      <c r="O26" s="21"/>
      <c r="P26" s="21"/>
      <c r="Q26" s="21"/>
      <c r="R26" s="21"/>
      <c r="S26" s="21"/>
      <c r="T26" s="21"/>
      <c r="U26" s="21"/>
      <c r="V26" s="21"/>
      <c r="W26" s="21"/>
      <c r="X26" s="21"/>
      <c r="Y26" s="21"/>
    </row>
    <row r="27" spans="2:25" ht="13.5" customHeight="1">
      <c r="B27" s="109"/>
      <c r="C27" s="5"/>
      <c r="D27" s="28" t="s">
        <v>127</v>
      </c>
      <c r="E27" s="111"/>
      <c r="F27" s="111"/>
      <c r="G27" s="111"/>
      <c r="H27" s="111"/>
      <c r="I27" s="21"/>
      <c r="J27" s="21"/>
      <c r="K27" s="107"/>
      <c r="L27" s="371" t="s">
        <v>435</v>
      </c>
      <c r="M27" s="21"/>
      <c r="N27" s="21"/>
      <c r="O27" s="21"/>
      <c r="P27" s="21"/>
      <c r="Q27" s="21"/>
      <c r="R27" s="21"/>
      <c r="S27" s="21"/>
      <c r="T27" s="21"/>
      <c r="U27" s="21"/>
      <c r="V27" s="21"/>
      <c r="W27" s="21"/>
      <c r="X27" s="21"/>
      <c r="Y27" s="21"/>
    </row>
    <row r="28" spans="2:25" ht="13.5" customHeight="1">
      <c r="B28" s="109"/>
      <c r="C28" s="5" t="s">
        <v>139</v>
      </c>
      <c r="D28" s="28"/>
      <c r="E28" s="111"/>
      <c r="F28" s="111"/>
      <c r="G28" s="111"/>
      <c r="H28" s="111"/>
      <c r="I28" s="21"/>
      <c r="J28" s="21"/>
      <c r="K28" s="107"/>
      <c r="L28" s="371">
        <v>85648575</v>
      </c>
      <c r="M28" s="21"/>
      <c r="N28" s="21"/>
      <c r="O28" s="21"/>
      <c r="P28" s="21"/>
      <c r="Q28" s="21"/>
      <c r="R28" s="21"/>
      <c r="S28" s="21"/>
      <c r="T28" s="21"/>
      <c r="U28" s="21"/>
      <c r="V28" s="21"/>
      <c r="W28" s="21"/>
      <c r="X28" s="21"/>
      <c r="Y28" s="21"/>
    </row>
    <row r="29" spans="2:25" ht="13.5" customHeight="1">
      <c r="B29" s="112" t="s">
        <v>140</v>
      </c>
      <c r="C29" s="113"/>
      <c r="D29" s="36"/>
      <c r="E29" s="114"/>
      <c r="F29" s="114"/>
      <c r="G29" s="114"/>
      <c r="H29" s="114"/>
      <c r="I29" s="115"/>
      <c r="J29" s="115"/>
      <c r="K29" s="116"/>
      <c r="L29" s="372">
        <v>2152670218</v>
      </c>
      <c r="M29" s="21"/>
      <c r="N29" s="21"/>
      <c r="O29" s="21"/>
      <c r="P29" s="21"/>
      <c r="Q29" s="21"/>
      <c r="R29" s="21"/>
      <c r="S29" s="21"/>
      <c r="T29" s="21"/>
      <c r="U29" s="21"/>
      <c r="V29" s="21"/>
      <c r="W29" s="21"/>
      <c r="X29" s="21"/>
      <c r="Y29" s="21"/>
    </row>
    <row r="30" spans="2:25" ht="13.5" customHeight="1">
      <c r="B30" s="109" t="s">
        <v>141</v>
      </c>
      <c r="C30" s="5"/>
      <c r="D30" s="28"/>
      <c r="E30" s="111"/>
      <c r="F30" s="111"/>
      <c r="G30" s="111"/>
      <c r="H30" s="28"/>
      <c r="I30" s="21"/>
      <c r="J30" s="21"/>
      <c r="K30" s="107"/>
      <c r="L30" s="371"/>
      <c r="M30" s="21"/>
      <c r="N30" s="21"/>
      <c r="O30" s="21"/>
      <c r="P30" s="21"/>
      <c r="Q30" s="21"/>
      <c r="R30" s="21"/>
      <c r="S30" s="21"/>
      <c r="T30" s="21"/>
      <c r="U30" s="21"/>
      <c r="V30" s="21"/>
      <c r="W30" s="21"/>
      <c r="X30" s="21"/>
      <c r="Y30" s="21"/>
    </row>
    <row r="31" spans="2:25" ht="13.5" customHeight="1">
      <c r="B31" s="109"/>
      <c r="C31" s="5" t="s">
        <v>142</v>
      </c>
      <c r="D31" s="28"/>
      <c r="E31" s="111"/>
      <c r="F31" s="111"/>
      <c r="G31" s="111"/>
      <c r="H31" s="111"/>
      <c r="I31" s="21"/>
      <c r="J31" s="21"/>
      <c r="K31" s="107"/>
      <c r="L31" s="371">
        <v>1200722918</v>
      </c>
      <c r="M31" s="21"/>
      <c r="N31" s="21"/>
      <c r="O31" s="21"/>
      <c r="P31" s="21"/>
      <c r="Q31" s="21"/>
      <c r="R31" s="21"/>
      <c r="S31" s="21"/>
      <c r="T31" s="21"/>
      <c r="U31" s="21"/>
      <c r="V31" s="21"/>
      <c r="W31" s="21"/>
      <c r="X31" s="21"/>
      <c r="Y31" s="21"/>
    </row>
    <row r="32" spans="2:25" ht="13.5" customHeight="1">
      <c r="B32" s="109"/>
      <c r="C32" s="5"/>
      <c r="D32" s="33" t="s">
        <v>143</v>
      </c>
      <c r="E32" s="111"/>
      <c r="F32" s="111"/>
      <c r="G32" s="111"/>
      <c r="H32" s="111"/>
      <c r="I32" s="21"/>
      <c r="J32" s="21"/>
      <c r="K32" s="107"/>
      <c r="L32" s="371">
        <v>704539136</v>
      </c>
      <c r="M32" s="21"/>
      <c r="N32" s="21"/>
      <c r="O32" s="21"/>
      <c r="P32" s="21"/>
      <c r="Q32" s="21"/>
      <c r="R32" s="21"/>
      <c r="S32" s="21"/>
      <c r="T32" s="21"/>
      <c r="U32" s="21"/>
      <c r="V32" s="21"/>
      <c r="W32" s="21"/>
      <c r="X32" s="21"/>
      <c r="Y32" s="21"/>
    </row>
    <row r="33" spans="2:25" ht="13.5" customHeight="1">
      <c r="B33" s="109"/>
      <c r="C33" s="5"/>
      <c r="D33" s="33" t="s">
        <v>144</v>
      </c>
      <c r="E33" s="111"/>
      <c r="F33" s="111"/>
      <c r="G33" s="111"/>
      <c r="H33" s="111"/>
      <c r="I33" s="21"/>
      <c r="J33" s="21"/>
      <c r="K33" s="107"/>
      <c r="L33" s="371">
        <v>424413782</v>
      </c>
      <c r="M33" s="21"/>
      <c r="N33" s="21"/>
      <c r="O33" s="21"/>
      <c r="P33" s="21"/>
      <c r="Q33" s="21"/>
      <c r="R33" s="21"/>
      <c r="S33" s="21"/>
      <c r="T33" s="21"/>
      <c r="U33" s="21"/>
      <c r="V33" s="21"/>
      <c r="W33" s="21"/>
      <c r="X33" s="21"/>
      <c r="Y33" s="21"/>
    </row>
    <row r="34" spans="2:25" ht="13.5" customHeight="1">
      <c r="B34" s="109"/>
      <c r="C34" s="5"/>
      <c r="D34" s="33" t="s">
        <v>145</v>
      </c>
      <c r="E34" s="111"/>
      <c r="F34" s="111"/>
      <c r="G34" s="111"/>
      <c r="H34" s="111"/>
      <c r="I34" s="21"/>
      <c r="J34" s="21"/>
      <c r="K34" s="107"/>
      <c r="L34" s="371">
        <v>71341000</v>
      </c>
      <c r="M34" s="21"/>
      <c r="N34" s="21"/>
      <c r="O34" s="21"/>
      <c r="P34" s="21"/>
      <c r="Q34" s="21"/>
      <c r="R34" s="21"/>
      <c r="S34" s="21"/>
      <c r="T34" s="21"/>
      <c r="U34" s="21"/>
      <c r="V34" s="21"/>
      <c r="W34" s="21"/>
      <c r="X34" s="21"/>
      <c r="Y34" s="21"/>
    </row>
    <row r="35" spans="2:25" ht="13.5" customHeight="1">
      <c r="B35" s="109"/>
      <c r="C35" s="5"/>
      <c r="D35" s="33" t="s">
        <v>146</v>
      </c>
      <c r="E35" s="111"/>
      <c r="F35" s="111"/>
      <c r="G35" s="111"/>
      <c r="H35" s="111"/>
      <c r="I35" s="21"/>
      <c r="J35" s="21"/>
      <c r="K35" s="107"/>
      <c r="L35" s="371">
        <v>429000</v>
      </c>
      <c r="M35" s="21"/>
      <c r="N35" s="21"/>
      <c r="O35" s="21"/>
      <c r="P35" s="21"/>
      <c r="Q35" s="21"/>
      <c r="R35" s="21"/>
      <c r="S35" s="21"/>
      <c r="T35" s="21"/>
      <c r="U35" s="21"/>
      <c r="V35" s="21"/>
      <c r="W35" s="21"/>
      <c r="X35" s="21"/>
      <c r="Y35" s="21"/>
    </row>
    <row r="36" spans="2:25" ht="13.5" customHeight="1">
      <c r="B36" s="109"/>
      <c r="C36" s="5"/>
      <c r="D36" s="28" t="s">
        <v>127</v>
      </c>
      <c r="E36" s="111"/>
      <c r="F36" s="111"/>
      <c r="G36" s="111"/>
      <c r="H36" s="111"/>
      <c r="I36" s="21"/>
      <c r="J36" s="21"/>
      <c r="K36" s="107"/>
      <c r="L36" s="371" t="s">
        <v>435</v>
      </c>
      <c r="M36" s="21"/>
      <c r="N36" s="21"/>
      <c r="O36" s="21"/>
      <c r="P36" s="21"/>
      <c r="Q36" s="21"/>
      <c r="R36" s="21"/>
      <c r="S36" s="21"/>
      <c r="T36" s="21"/>
      <c r="U36" s="21"/>
      <c r="V36" s="21"/>
      <c r="W36" s="21"/>
      <c r="X36" s="21"/>
      <c r="Y36" s="21"/>
    </row>
    <row r="37" spans="2:25" ht="13.5" customHeight="1">
      <c r="B37" s="109"/>
      <c r="C37" s="5" t="s">
        <v>147</v>
      </c>
      <c r="D37" s="28"/>
      <c r="E37" s="111"/>
      <c r="F37" s="111"/>
      <c r="G37" s="111"/>
      <c r="H37" s="28"/>
      <c r="I37" s="21"/>
      <c r="J37" s="21"/>
      <c r="K37" s="107"/>
      <c r="L37" s="371">
        <v>501539842</v>
      </c>
      <c r="M37" s="21"/>
      <c r="N37" s="21"/>
      <c r="O37" s="21"/>
      <c r="P37" s="21"/>
      <c r="Q37" s="21"/>
      <c r="R37" s="21"/>
      <c r="S37" s="21"/>
      <c r="T37" s="21"/>
      <c r="U37" s="21"/>
      <c r="V37" s="21"/>
      <c r="W37" s="21"/>
      <c r="X37" s="21"/>
      <c r="Y37" s="21"/>
    </row>
    <row r="38" spans="2:25" ht="13.5" customHeight="1">
      <c r="B38" s="109"/>
      <c r="C38" s="5"/>
      <c r="D38" s="33" t="s">
        <v>134</v>
      </c>
      <c r="E38" s="111"/>
      <c r="F38" s="111"/>
      <c r="G38" s="111"/>
      <c r="H38" s="28"/>
      <c r="I38" s="21"/>
      <c r="J38" s="21"/>
      <c r="K38" s="107"/>
      <c r="L38" s="371">
        <v>74050500</v>
      </c>
      <c r="M38" s="21"/>
      <c r="N38" s="21"/>
      <c r="O38" s="21"/>
      <c r="P38" s="21"/>
      <c r="Q38" s="21"/>
      <c r="R38" s="21"/>
      <c r="S38" s="21"/>
      <c r="T38" s="21"/>
      <c r="U38" s="21"/>
      <c r="V38" s="21"/>
      <c r="W38" s="21"/>
      <c r="X38" s="21"/>
      <c r="Y38" s="21"/>
    </row>
    <row r="39" spans="2:25" ht="13.5" customHeight="1">
      <c r="B39" s="109"/>
      <c r="C39" s="5"/>
      <c r="D39" s="33" t="s">
        <v>148</v>
      </c>
      <c r="E39" s="111"/>
      <c r="F39" s="111"/>
      <c r="G39" s="111"/>
      <c r="H39" s="28"/>
      <c r="I39" s="21"/>
      <c r="J39" s="21"/>
      <c r="K39" s="107"/>
      <c r="L39" s="371">
        <v>398651900</v>
      </c>
      <c r="M39" s="21"/>
      <c r="N39" s="21"/>
      <c r="O39" s="21"/>
      <c r="P39" s="21"/>
      <c r="Q39" s="21"/>
      <c r="R39" s="21"/>
      <c r="S39" s="21"/>
      <c r="T39" s="21"/>
      <c r="U39" s="21"/>
      <c r="V39" s="21"/>
      <c r="W39" s="21"/>
      <c r="X39" s="21"/>
      <c r="Y39" s="21"/>
    </row>
    <row r="40" spans="2:25" ht="13.5" customHeight="1">
      <c r="B40" s="109"/>
      <c r="C40" s="5"/>
      <c r="D40" s="33" t="s">
        <v>149</v>
      </c>
      <c r="E40" s="111"/>
      <c r="F40" s="5"/>
      <c r="G40" s="111"/>
      <c r="H40" s="111"/>
      <c r="I40" s="21"/>
      <c r="J40" s="21"/>
      <c r="K40" s="107"/>
      <c r="L40" s="371">
        <v>615937</v>
      </c>
      <c r="M40" s="21"/>
      <c r="N40" s="21"/>
      <c r="O40" s="21"/>
      <c r="P40" s="21"/>
      <c r="Q40" s="21"/>
      <c r="R40" s="21"/>
      <c r="S40" s="21"/>
      <c r="T40" s="21"/>
      <c r="U40" s="21"/>
      <c r="V40" s="21"/>
      <c r="W40" s="21"/>
      <c r="X40" s="21"/>
      <c r="Y40" s="21"/>
    </row>
    <row r="41" spans="2:25" ht="13.5" customHeight="1">
      <c r="B41" s="109"/>
      <c r="C41" s="5"/>
      <c r="D41" s="33" t="s">
        <v>150</v>
      </c>
      <c r="E41" s="111"/>
      <c r="F41" s="5"/>
      <c r="G41" s="111"/>
      <c r="H41" s="111"/>
      <c r="I41" s="21"/>
      <c r="J41" s="21"/>
      <c r="K41" s="107"/>
      <c r="L41" s="371">
        <v>28221505</v>
      </c>
      <c r="M41" s="21"/>
      <c r="N41" s="21"/>
      <c r="O41" s="21"/>
      <c r="P41" s="21"/>
      <c r="Q41" s="21"/>
      <c r="R41" s="21"/>
      <c r="S41" s="21"/>
      <c r="T41" s="21"/>
      <c r="U41" s="21"/>
      <c r="V41" s="21"/>
      <c r="W41" s="21"/>
      <c r="X41" s="21"/>
      <c r="Y41" s="21"/>
    </row>
    <row r="42" spans="2:25" ht="13.5" customHeight="1">
      <c r="B42" s="109"/>
      <c r="C42" s="5"/>
      <c r="D42" s="28" t="s">
        <v>136</v>
      </c>
      <c r="E42" s="111"/>
      <c r="F42" s="111"/>
      <c r="G42" s="111"/>
      <c r="H42" s="111"/>
      <c r="I42" s="21"/>
      <c r="J42" s="21"/>
      <c r="K42" s="107"/>
      <c r="L42" s="371" t="s">
        <v>435</v>
      </c>
      <c r="M42" s="21"/>
      <c r="N42" s="21"/>
      <c r="O42" s="21"/>
      <c r="P42" s="21"/>
      <c r="Q42" s="21"/>
      <c r="R42" s="21"/>
      <c r="S42" s="21"/>
      <c r="T42" s="21"/>
      <c r="U42" s="21"/>
      <c r="V42" s="21"/>
      <c r="W42" s="21"/>
      <c r="X42" s="21"/>
      <c r="Y42" s="21"/>
    </row>
    <row r="43" spans="2:25" ht="13.5" customHeight="1">
      <c r="B43" s="112" t="s">
        <v>151</v>
      </c>
      <c r="C43" s="113"/>
      <c r="D43" s="36"/>
      <c r="E43" s="114"/>
      <c r="F43" s="114"/>
      <c r="G43" s="114"/>
      <c r="H43" s="114"/>
      <c r="I43" s="115"/>
      <c r="J43" s="115"/>
      <c r="K43" s="116"/>
      <c r="L43" s="372">
        <v>-699183076</v>
      </c>
      <c r="M43" s="21"/>
      <c r="N43" s="21"/>
      <c r="O43" s="21"/>
      <c r="P43" s="21"/>
      <c r="Q43" s="21"/>
      <c r="R43" s="21"/>
      <c r="S43" s="21"/>
      <c r="T43" s="21"/>
      <c r="U43" s="21"/>
      <c r="V43" s="21"/>
      <c r="W43" s="21"/>
      <c r="X43" s="21"/>
      <c r="Y43" s="21"/>
    </row>
    <row r="44" spans="2:25" ht="13.5" customHeight="1">
      <c r="B44" s="109" t="s">
        <v>152</v>
      </c>
      <c r="C44" s="5"/>
      <c r="D44" s="28"/>
      <c r="E44" s="111"/>
      <c r="F44" s="111"/>
      <c r="G44" s="111"/>
      <c r="H44" s="111"/>
      <c r="I44" s="21"/>
      <c r="J44" s="21"/>
      <c r="K44" s="107"/>
      <c r="L44" s="371"/>
      <c r="M44" s="21"/>
      <c r="N44" s="21"/>
      <c r="O44" s="21"/>
      <c r="P44" s="21"/>
      <c r="Q44" s="21"/>
      <c r="R44" s="21"/>
      <c r="S44" s="21"/>
      <c r="T44" s="21"/>
      <c r="U44" s="21"/>
      <c r="V44" s="21"/>
      <c r="W44" s="21"/>
      <c r="X44" s="21"/>
      <c r="Y44" s="21"/>
    </row>
    <row r="45" spans="2:25" ht="13.5" customHeight="1">
      <c r="B45" s="109"/>
      <c r="C45" s="5" t="s">
        <v>153</v>
      </c>
      <c r="D45" s="28"/>
      <c r="E45" s="111"/>
      <c r="F45" s="111"/>
      <c r="G45" s="111"/>
      <c r="H45" s="111"/>
      <c r="I45" s="21"/>
      <c r="J45" s="21"/>
      <c r="K45" s="107"/>
      <c r="L45" s="371">
        <v>2411914652</v>
      </c>
      <c r="M45" s="21"/>
      <c r="N45" s="21"/>
      <c r="O45" s="21"/>
      <c r="P45" s="21"/>
      <c r="Q45" s="21"/>
      <c r="R45" s="21"/>
      <c r="S45" s="21"/>
      <c r="T45" s="21"/>
      <c r="U45" s="21"/>
      <c r="V45" s="21"/>
      <c r="W45" s="21"/>
      <c r="X45" s="21"/>
      <c r="Y45" s="21"/>
    </row>
    <row r="46" spans="2:25" ht="13.5" customHeight="1">
      <c r="B46" s="109"/>
      <c r="C46" s="5"/>
      <c r="D46" s="33" t="s">
        <v>154</v>
      </c>
      <c r="E46" s="111"/>
      <c r="F46" s="111"/>
      <c r="G46" s="111"/>
      <c r="H46" s="111"/>
      <c r="I46" s="21"/>
      <c r="J46" s="21"/>
      <c r="K46" s="107"/>
      <c r="L46" s="371">
        <v>2322610538</v>
      </c>
      <c r="M46" s="21"/>
      <c r="N46" s="21"/>
      <c r="O46" s="21"/>
      <c r="P46" s="21"/>
      <c r="Q46" s="21"/>
      <c r="R46" s="21"/>
      <c r="S46" s="21"/>
      <c r="T46" s="21"/>
      <c r="U46" s="21"/>
      <c r="V46" s="21"/>
      <c r="W46" s="21"/>
      <c r="X46" s="21"/>
      <c r="Y46" s="21"/>
    </row>
    <row r="47" spans="2:25" ht="13.5" customHeight="1">
      <c r="B47" s="109"/>
      <c r="C47" s="5"/>
      <c r="D47" s="28" t="s">
        <v>127</v>
      </c>
      <c r="E47" s="111"/>
      <c r="F47" s="111"/>
      <c r="G47" s="111"/>
      <c r="H47" s="111"/>
      <c r="I47" s="21"/>
      <c r="J47" s="21"/>
      <c r="K47" s="107"/>
      <c r="L47" s="371">
        <v>89304114</v>
      </c>
      <c r="M47" s="21"/>
      <c r="N47" s="21"/>
      <c r="O47" s="21"/>
      <c r="P47" s="21"/>
      <c r="Q47" s="21"/>
      <c r="R47" s="21"/>
      <c r="S47" s="21"/>
      <c r="T47" s="21"/>
      <c r="U47" s="21"/>
      <c r="V47" s="21"/>
      <c r="W47" s="21"/>
      <c r="X47" s="21"/>
      <c r="Y47" s="21"/>
    </row>
    <row r="48" spans="2:25" ht="13.5" customHeight="1">
      <c r="B48" s="109"/>
      <c r="C48" s="5" t="s">
        <v>155</v>
      </c>
      <c r="D48" s="28"/>
      <c r="E48" s="111"/>
      <c r="F48" s="111"/>
      <c r="G48" s="111"/>
      <c r="H48" s="111"/>
      <c r="I48" s="21"/>
      <c r="J48" s="21"/>
      <c r="K48" s="107"/>
      <c r="L48" s="371">
        <v>887519000</v>
      </c>
      <c r="M48" s="21"/>
      <c r="N48" s="21"/>
      <c r="O48" s="21"/>
      <c r="P48" s="21"/>
      <c r="Q48" s="21"/>
      <c r="R48" s="21"/>
      <c r="S48" s="21"/>
      <c r="T48" s="21"/>
      <c r="U48" s="21"/>
      <c r="V48" s="21"/>
      <c r="W48" s="21"/>
      <c r="X48" s="21"/>
      <c r="Y48" s="21"/>
    </row>
    <row r="49" spans="2:25" ht="13.5" customHeight="1">
      <c r="B49" s="109"/>
      <c r="C49" s="5"/>
      <c r="D49" s="33" t="s">
        <v>156</v>
      </c>
      <c r="E49" s="111"/>
      <c r="F49" s="111"/>
      <c r="G49" s="111"/>
      <c r="H49" s="106"/>
      <c r="I49" s="21"/>
      <c r="J49" s="21"/>
      <c r="K49" s="107"/>
      <c r="L49" s="371">
        <v>887519000</v>
      </c>
      <c r="M49" s="21"/>
      <c r="N49" s="21"/>
      <c r="O49" s="21"/>
      <c r="P49" s="21"/>
      <c r="Q49" s="21"/>
      <c r="R49" s="21"/>
      <c r="S49" s="21"/>
      <c r="T49" s="21"/>
      <c r="U49" s="21"/>
      <c r="V49" s="21"/>
      <c r="W49" s="21"/>
      <c r="X49" s="21"/>
      <c r="Y49" s="21"/>
    </row>
    <row r="50" spans="2:25" ht="13.5" customHeight="1">
      <c r="B50" s="109"/>
      <c r="C50" s="5"/>
      <c r="D50" s="28" t="s">
        <v>136</v>
      </c>
      <c r="E50" s="111"/>
      <c r="F50" s="111"/>
      <c r="G50" s="111"/>
      <c r="H50" s="117"/>
      <c r="I50" s="21"/>
      <c r="J50" s="21"/>
      <c r="K50" s="107"/>
      <c r="L50" s="371" t="s">
        <v>435</v>
      </c>
      <c r="M50" s="21"/>
      <c r="N50" s="21"/>
      <c r="O50" s="21"/>
      <c r="P50" s="21"/>
      <c r="Q50" s="21"/>
      <c r="R50" s="21"/>
      <c r="S50" s="21"/>
      <c r="T50" s="21"/>
      <c r="U50" s="21"/>
      <c r="V50" s="21"/>
      <c r="W50" s="21"/>
      <c r="X50" s="21"/>
      <c r="Y50" s="21"/>
    </row>
    <row r="51" spans="2:25" ht="13.5" customHeight="1">
      <c r="B51" s="112" t="s">
        <v>157</v>
      </c>
      <c r="C51" s="113"/>
      <c r="D51" s="36"/>
      <c r="E51" s="114"/>
      <c r="F51" s="114"/>
      <c r="G51" s="114"/>
      <c r="H51" s="118"/>
      <c r="I51" s="115"/>
      <c r="J51" s="115"/>
      <c r="K51" s="116"/>
      <c r="L51" s="372">
        <v>-1524395652</v>
      </c>
      <c r="M51" s="21"/>
      <c r="N51" s="21"/>
      <c r="O51" s="21"/>
      <c r="P51" s="21"/>
      <c r="Q51" s="21"/>
      <c r="R51" s="21"/>
      <c r="S51" s="21"/>
      <c r="T51" s="21"/>
      <c r="U51" s="21"/>
      <c r="V51" s="21"/>
      <c r="W51" s="21"/>
      <c r="X51" s="21"/>
      <c r="Y51" s="21"/>
    </row>
    <row r="52" spans="2:25" ht="13.5" customHeight="1">
      <c r="B52" s="452" t="s">
        <v>158</v>
      </c>
      <c r="C52" s="453"/>
      <c r="D52" s="453"/>
      <c r="E52" s="453"/>
      <c r="F52" s="453"/>
      <c r="G52" s="453"/>
      <c r="H52" s="453"/>
      <c r="I52" s="453"/>
      <c r="J52" s="453"/>
      <c r="K52" s="454"/>
      <c r="L52" s="373">
        <v>-70908510</v>
      </c>
      <c r="M52" s="21"/>
      <c r="N52" s="21"/>
      <c r="O52" s="21"/>
      <c r="P52" s="21"/>
      <c r="Q52" s="21"/>
      <c r="R52" s="21"/>
      <c r="S52" s="21"/>
      <c r="T52" s="21"/>
      <c r="U52" s="21"/>
      <c r="V52" s="21"/>
      <c r="W52" s="21"/>
      <c r="X52" s="21"/>
      <c r="Y52" s="21"/>
    </row>
    <row r="53" spans="2:25" ht="13.5" customHeight="1" thickBot="1">
      <c r="B53" s="455" t="s">
        <v>159</v>
      </c>
      <c r="C53" s="456"/>
      <c r="D53" s="456"/>
      <c r="E53" s="456"/>
      <c r="F53" s="456"/>
      <c r="G53" s="456"/>
      <c r="H53" s="456"/>
      <c r="I53" s="456"/>
      <c r="J53" s="456"/>
      <c r="K53" s="457"/>
      <c r="L53" s="371">
        <v>876607239</v>
      </c>
      <c r="M53" s="21"/>
      <c r="N53" s="21"/>
      <c r="O53" s="21"/>
      <c r="P53" s="21"/>
      <c r="Q53" s="21"/>
      <c r="R53" s="21"/>
      <c r="S53" s="21"/>
      <c r="T53" s="21"/>
      <c r="U53" s="21"/>
      <c r="V53" s="21"/>
      <c r="W53" s="21"/>
      <c r="X53" s="21"/>
      <c r="Y53" s="21"/>
    </row>
    <row r="54" spans="2:25" ht="13.5" customHeight="1" thickBot="1">
      <c r="B54" s="458" t="s">
        <v>160</v>
      </c>
      <c r="C54" s="459"/>
      <c r="D54" s="459"/>
      <c r="E54" s="459"/>
      <c r="F54" s="459"/>
      <c r="G54" s="459"/>
      <c r="H54" s="459"/>
      <c r="I54" s="459"/>
      <c r="J54" s="459"/>
      <c r="K54" s="460"/>
      <c r="L54" s="374">
        <v>805698729</v>
      </c>
      <c r="M54" s="21"/>
      <c r="N54" s="21"/>
      <c r="O54" s="21"/>
      <c r="P54" s="21"/>
      <c r="Q54" s="21"/>
      <c r="R54" s="21"/>
      <c r="S54" s="21"/>
      <c r="T54" s="21"/>
      <c r="U54" s="21"/>
      <c r="V54" s="21"/>
      <c r="W54" s="21"/>
      <c r="X54" s="21"/>
      <c r="Y54" s="21"/>
    </row>
    <row r="55" spans="2:25" ht="13.5" customHeight="1" thickBot="1">
      <c r="B55" s="119"/>
      <c r="C55" s="119"/>
      <c r="D55" s="119"/>
      <c r="E55" s="119"/>
      <c r="F55" s="119"/>
      <c r="G55" s="119"/>
      <c r="H55" s="119"/>
      <c r="I55" s="119"/>
      <c r="J55" s="119"/>
      <c r="K55" s="119"/>
      <c r="L55" s="375"/>
      <c r="M55" s="21"/>
      <c r="N55" s="21"/>
      <c r="O55" s="21"/>
      <c r="P55" s="21"/>
      <c r="Q55" s="21"/>
      <c r="R55" s="21"/>
      <c r="S55" s="21"/>
      <c r="T55" s="21"/>
      <c r="U55" s="21"/>
      <c r="V55" s="21"/>
      <c r="W55" s="21"/>
      <c r="X55" s="21"/>
      <c r="Y55" s="21"/>
    </row>
    <row r="56" spans="2:25" ht="13.5" customHeight="1">
      <c r="B56" s="120" t="s">
        <v>161</v>
      </c>
      <c r="C56" s="121"/>
      <c r="D56" s="121"/>
      <c r="E56" s="121"/>
      <c r="F56" s="121"/>
      <c r="G56" s="121"/>
      <c r="H56" s="121"/>
      <c r="I56" s="121"/>
      <c r="J56" s="121"/>
      <c r="K56" s="121"/>
      <c r="L56" s="376">
        <v>42234759</v>
      </c>
      <c r="M56" s="21"/>
      <c r="N56" s="21"/>
      <c r="O56" s="21"/>
      <c r="P56" s="21"/>
      <c r="Q56" s="21"/>
      <c r="R56" s="21"/>
      <c r="S56" s="21"/>
      <c r="T56" s="21"/>
      <c r="U56" s="21"/>
      <c r="V56" s="21"/>
      <c r="W56" s="21"/>
      <c r="X56" s="21"/>
      <c r="Y56" s="21"/>
    </row>
    <row r="57" spans="2:25" ht="13.5" customHeight="1">
      <c r="B57" s="122" t="s">
        <v>162</v>
      </c>
      <c r="C57" s="123"/>
      <c r="D57" s="123"/>
      <c r="E57" s="123"/>
      <c r="F57" s="123"/>
      <c r="G57" s="123"/>
      <c r="H57" s="123"/>
      <c r="I57" s="123"/>
      <c r="J57" s="123"/>
      <c r="K57" s="123"/>
      <c r="L57" s="377">
        <v>2606248</v>
      </c>
      <c r="M57" s="21"/>
      <c r="N57" s="21"/>
      <c r="O57" s="21"/>
      <c r="P57" s="21"/>
      <c r="Q57" s="21"/>
      <c r="R57" s="21"/>
      <c r="S57" s="21"/>
      <c r="T57" s="21"/>
      <c r="U57" s="21"/>
      <c r="V57" s="21"/>
      <c r="W57" s="21"/>
      <c r="X57" s="21"/>
      <c r="Y57" s="21"/>
    </row>
    <row r="58" spans="2:25" ht="13.5" customHeight="1" thickBot="1">
      <c r="B58" s="124" t="s">
        <v>163</v>
      </c>
      <c r="C58" s="125"/>
      <c r="D58" s="125"/>
      <c r="E58" s="125"/>
      <c r="F58" s="125"/>
      <c r="G58" s="125"/>
      <c r="H58" s="125"/>
      <c r="I58" s="125"/>
      <c r="J58" s="125"/>
      <c r="K58" s="125"/>
      <c r="L58" s="378">
        <v>44841007</v>
      </c>
      <c r="M58" s="21"/>
      <c r="N58" s="21"/>
      <c r="O58" s="21"/>
      <c r="P58" s="21"/>
      <c r="Q58" s="21"/>
      <c r="R58" s="21"/>
      <c r="S58" s="21"/>
      <c r="T58" s="21"/>
      <c r="U58" s="21"/>
      <c r="V58" s="21"/>
      <c r="W58" s="21"/>
      <c r="X58" s="21"/>
      <c r="Y58" s="21"/>
    </row>
    <row r="59" spans="2:25" ht="13.5" customHeight="1" thickBot="1">
      <c r="B59" s="126" t="s">
        <v>164</v>
      </c>
      <c r="C59" s="127"/>
      <c r="D59" s="40"/>
      <c r="E59" s="128"/>
      <c r="F59" s="128"/>
      <c r="G59" s="128"/>
      <c r="H59" s="128"/>
      <c r="I59" s="129"/>
      <c r="J59" s="129"/>
      <c r="K59" s="129"/>
      <c r="L59" s="379">
        <v>850539736</v>
      </c>
      <c r="M59" s="21"/>
      <c r="N59" s="21"/>
      <c r="O59" s="21"/>
      <c r="P59" s="21"/>
      <c r="Q59" s="21"/>
      <c r="R59" s="21"/>
      <c r="S59" s="21"/>
      <c r="T59" s="21"/>
      <c r="U59" s="21"/>
      <c r="V59" s="21"/>
      <c r="W59" s="21"/>
      <c r="X59" s="21"/>
      <c r="Y59" s="21"/>
    </row>
    <row r="60" spans="2:25" ht="3" customHeight="1">
      <c r="B60" s="5"/>
      <c r="C60" s="5"/>
      <c r="D60" s="28"/>
      <c r="E60" s="111"/>
      <c r="F60" s="111"/>
      <c r="G60" s="111"/>
      <c r="H60" s="106"/>
      <c r="I60" s="21"/>
      <c r="J60" s="21"/>
      <c r="K60" s="21"/>
      <c r="L60" s="21"/>
      <c r="M60" s="21"/>
      <c r="N60" s="21"/>
      <c r="O60" s="21"/>
      <c r="P60" s="21"/>
      <c r="Q60" s="21"/>
      <c r="R60" s="21"/>
      <c r="S60" s="21"/>
      <c r="T60" s="21"/>
      <c r="U60" s="21"/>
      <c r="V60" s="21"/>
      <c r="W60" s="21"/>
      <c r="X60" s="21"/>
      <c r="Y60" s="21"/>
    </row>
    <row r="61" spans="2:25" ht="13.5" customHeight="1">
      <c r="B61" s="5"/>
      <c r="C61" s="5"/>
      <c r="D61" s="28"/>
      <c r="E61" s="111"/>
      <c r="F61" s="111"/>
      <c r="G61" s="111"/>
      <c r="H61" s="117"/>
      <c r="I61" s="21"/>
      <c r="J61" s="21"/>
      <c r="K61" s="21"/>
      <c r="L61" s="21"/>
      <c r="M61" s="21"/>
      <c r="N61" s="21"/>
      <c r="O61" s="21"/>
      <c r="P61" s="21"/>
      <c r="Q61" s="21"/>
      <c r="R61" s="21"/>
      <c r="S61" s="21"/>
      <c r="T61" s="21"/>
      <c r="U61" s="21"/>
      <c r="V61" s="21"/>
      <c r="W61" s="21"/>
      <c r="X61" s="21"/>
      <c r="Y61" s="21"/>
    </row>
    <row r="62" spans="2:25" ht="13.5" customHeight="1">
      <c r="B62" s="5"/>
      <c r="C62" s="5"/>
      <c r="D62" s="28"/>
      <c r="E62" s="111"/>
      <c r="F62" s="111"/>
      <c r="G62" s="111"/>
      <c r="H62" s="111"/>
      <c r="I62" s="21"/>
      <c r="J62" s="21"/>
      <c r="K62" s="21"/>
      <c r="L62" s="21"/>
      <c r="M62" s="21"/>
      <c r="N62" s="21"/>
      <c r="O62" s="21"/>
      <c r="P62" s="21"/>
      <c r="Q62" s="21"/>
      <c r="R62" s="21"/>
      <c r="S62" s="21"/>
      <c r="T62" s="21"/>
      <c r="U62" s="21"/>
      <c r="V62" s="21"/>
      <c r="W62" s="21"/>
      <c r="X62" s="21"/>
      <c r="Y62" s="21"/>
    </row>
    <row r="63" spans="2:25" ht="13.5" customHeight="1">
      <c r="B63" s="5"/>
      <c r="C63" s="5"/>
      <c r="D63" s="28"/>
      <c r="E63" s="111"/>
      <c r="F63" s="111"/>
      <c r="G63" s="111"/>
      <c r="H63" s="111"/>
      <c r="I63" s="21"/>
      <c r="J63" s="21"/>
      <c r="K63" s="21"/>
      <c r="L63" s="21"/>
      <c r="M63" s="21"/>
      <c r="N63" s="21"/>
      <c r="O63" s="21"/>
      <c r="P63" s="21"/>
      <c r="Q63" s="21"/>
      <c r="R63" s="21"/>
      <c r="S63" s="21"/>
      <c r="T63" s="21"/>
      <c r="U63" s="21"/>
      <c r="V63" s="21"/>
      <c r="W63" s="21"/>
      <c r="X63" s="21"/>
      <c r="Y63" s="21"/>
    </row>
    <row r="64" spans="2:25" ht="13.5" customHeight="1">
      <c r="B64" s="5"/>
      <c r="C64" s="5"/>
      <c r="D64" s="28"/>
      <c r="E64" s="111"/>
      <c r="F64" s="111"/>
      <c r="G64" s="111"/>
      <c r="H64" s="111"/>
      <c r="I64" s="21"/>
      <c r="J64" s="21"/>
      <c r="K64" s="21"/>
      <c r="L64" s="21"/>
      <c r="M64" s="21"/>
      <c r="N64" s="21"/>
      <c r="O64" s="21"/>
      <c r="P64" s="21"/>
      <c r="Q64" s="21"/>
      <c r="R64" s="21"/>
      <c r="S64" s="21"/>
      <c r="T64" s="21"/>
      <c r="U64" s="21"/>
      <c r="V64" s="21"/>
      <c r="W64" s="21"/>
      <c r="X64" s="21"/>
      <c r="Y64" s="21"/>
    </row>
    <row r="65" spans="1:25" ht="13.5" customHeight="1">
      <c r="B65" s="5"/>
      <c r="C65" s="5"/>
      <c r="D65" s="111"/>
      <c r="E65" s="5"/>
      <c r="F65" s="5"/>
      <c r="G65" s="111"/>
      <c r="H65" s="111"/>
      <c r="I65" s="21"/>
      <c r="J65" s="21"/>
      <c r="K65" s="21"/>
      <c r="L65" s="21"/>
      <c r="M65" s="21"/>
      <c r="N65" s="21"/>
      <c r="O65" s="21"/>
      <c r="P65" s="21"/>
      <c r="Q65" s="21"/>
      <c r="R65" s="21"/>
      <c r="S65" s="21"/>
      <c r="T65" s="21"/>
      <c r="U65" s="21"/>
      <c r="V65" s="21"/>
      <c r="W65" s="21"/>
      <c r="X65" s="21"/>
      <c r="Y65" s="21"/>
    </row>
    <row r="66" spans="1:25" ht="13.5" customHeight="1">
      <c r="B66" s="5"/>
      <c r="C66" s="5"/>
      <c r="D66" s="28"/>
      <c r="E66" s="111"/>
      <c r="F66" s="111"/>
      <c r="G66" s="111"/>
      <c r="H66" s="111"/>
      <c r="I66" s="21"/>
      <c r="J66" s="21"/>
      <c r="K66" s="21"/>
      <c r="L66" s="21"/>
      <c r="M66" s="21"/>
      <c r="N66" s="21"/>
      <c r="O66" s="21"/>
      <c r="P66" s="21"/>
      <c r="Q66" s="21"/>
      <c r="R66" s="21"/>
      <c r="S66" s="21"/>
      <c r="T66" s="21"/>
      <c r="U66" s="21"/>
      <c r="V66" s="21"/>
      <c r="W66" s="21"/>
      <c r="X66" s="21"/>
      <c r="Y66" s="21"/>
    </row>
    <row r="67" spans="1:25" ht="13.5" customHeight="1">
      <c r="B67" s="5"/>
      <c r="C67" s="5"/>
      <c r="D67" s="28"/>
      <c r="E67" s="111"/>
      <c r="F67" s="111"/>
      <c r="G67" s="111"/>
      <c r="H67" s="111"/>
      <c r="I67" s="21"/>
      <c r="J67" s="21"/>
      <c r="K67" s="21"/>
      <c r="L67" s="21"/>
      <c r="M67" s="21"/>
      <c r="N67" s="21"/>
      <c r="O67" s="21"/>
      <c r="P67" s="21"/>
      <c r="Q67" s="21"/>
      <c r="R67" s="21"/>
      <c r="S67" s="21"/>
      <c r="T67" s="21"/>
      <c r="U67" s="21"/>
      <c r="V67" s="21"/>
      <c r="W67" s="21"/>
      <c r="X67" s="21"/>
      <c r="Y67" s="21"/>
    </row>
    <row r="68" spans="1:25" ht="13.5" customHeight="1">
      <c r="B68" s="5"/>
      <c r="C68" s="5"/>
      <c r="D68" s="28"/>
      <c r="E68" s="111"/>
      <c r="F68" s="111"/>
      <c r="G68" s="111"/>
      <c r="H68" s="111"/>
      <c r="I68" s="21"/>
      <c r="J68" s="21"/>
      <c r="K68" s="21"/>
      <c r="L68" s="21"/>
      <c r="M68" s="21"/>
      <c r="N68" s="21"/>
      <c r="O68" s="21"/>
      <c r="P68" s="21"/>
      <c r="Q68" s="21"/>
      <c r="R68" s="21"/>
      <c r="S68" s="21"/>
      <c r="T68" s="21"/>
      <c r="U68" s="21"/>
      <c r="V68" s="21"/>
      <c r="W68" s="21"/>
      <c r="X68" s="21"/>
      <c r="Y68" s="21"/>
    </row>
    <row r="69" spans="1:25" ht="13.5" customHeight="1">
      <c r="B69" s="5"/>
      <c r="C69" s="5"/>
      <c r="D69" s="28"/>
      <c r="E69" s="111"/>
      <c r="F69" s="111"/>
      <c r="G69" s="111"/>
      <c r="H69" s="111"/>
      <c r="I69" s="21"/>
      <c r="J69" s="21"/>
      <c r="K69" s="21"/>
      <c r="L69" s="21"/>
      <c r="M69" s="21"/>
      <c r="N69" s="21"/>
      <c r="O69" s="21"/>
      <c r="P69" s="21"/>
      <c r="Q69" s="21"/>
      <c r="R69" s="21"/>
      <c r="S69" s="21"/>
      <c r="T69" s="21"/>
      <c r="U69" s="21"/>
      <c r="V69" s="21"/>
      <c r="W69" s="21"/>
      <c r="X69" s="21"/>
      <c r="Y69" s="21"/>
    </row>
    <row r="70" spans="1:25" ht="13.5" customHeight="1">
      <c r="B70" s="5"/>
      <c r="C70" s="5"/>
      <c r="D70" s="28"/>
      <c r="E70" s="111"/>
      <c r="F70" s="111"/>
      <c r="G70" s="111"/>
      <c r="H70" s="111"/>
      <c r="I70" s="21"/>
      <c r="J70" s="21"/>
      <c r="K70" s="21"/>
      <c r="L70" s="21"/>
      <c r="M70" s="21"/>
      <c r="N70" s="21"/>
      <c r="O70" s="21"/>
      <c r="P70" s="21"/>
      <c r="Q70" s="21"/>
      <c r="R70" s="21"/>
      <c r="S70" s="21"/>
      <c r="T70" s="21"/>
      <c r="U70" s="21"/>
      <c r="V70" s="21"/>
      <c r="W70" s="21"/>
      <c r="X70" s="21"/>
      <c r="Y70" s="21"/>
    </row>
    <row r="71" spans="1:25" ht="13.5" customHeight="1">
      <c r="B71" s="3"/>
      <c r="C71" s="3"/>
      <c r="D71" s="46"/>
      <c r="E71" s="130"/>
      <c r="F71" s="130"/>
      <c r="G71" s="130"/>
      <c r="H71" s="130"/>
    </row>
    <row r="72" spans="1:25" ht="13.5" customHeight="1">
      <c r="B72" s="4"/>
      <c r="C72" s="4"/>
      <c r="D72" s="4"/>
      <c r="E72" s="4"/>
      <c r="F72" s="4"/>
      <c r="G72" s="4"/>
      <c r="H72" s="4"/>
      <c r="I72" s="4"/>
      <c r="J72" s="4"/>
      <c r="K72" s="4"/>
    </row>
    <row r="73" spans="1:25" ht="13.5" customHeight="1"/>
    <row r="74" spans="1:25" ht="13.5" customHeight="1">
      <c r="B74" s="3"/>
      <c r="C74" s="3"/>
      <c r="D74" s="3"/>
      <c r="E74" s="3"/>
      <c r="F74" s="3"/>
      <c r="G74" s="3"/>
      <c r="H74" s="3"/>
      <c r="I74" s="3"/>
      <c r="J74" s="3"/>
      <c r="K74" s="3"/>
    </row>
    <row r="75" spans="1:25" ht="13.5" customHeight="1">
      <c r="A75" s="4"/>
      <c r="B75" s="3"/>
      <c r="C75" s="3"/>
      <c r="D75" s="3"/>
      <c r="E75" s="3"/>
      <c r="F75" s="3"/>
      <c r="G75" s="3"/>
      <c r="H75" s="3"/>
      <c r="I75" s="3"/>
      <c r="J75" s="3"/>
      <c r="K75" s="3"/>
    </row>
    <row r="76" spans="1:25" s="4" customFormat="1" ht="13.5" customHeight="1">
      <c r="A76" s="1"/>
      <c r="B76" s="1"/>
      <c r="C76" s="1"/>
      <c r="D76" s="1"/>
      <c r="E76" s="1"/>
      <c r="F76" s="1"/>
      <c r="G76" s="1"/>
      <c r="H76" s="1"/>
      <c r="I76" s="1"/>
      <c r="J76" s="1"/>
      <c r="K76" s="1"/>
    </row>
    <row r="77" spans="1:25" ht="15" customHeight="1">
      <c r="A77" s="3"/>
    </row>
    <row r="78" spans="1:25" s="3" customFormat="1" ht="18" customHeight="1">
      <c r="B78" s="1"/>
      <c r="C78" s="1"/>
      <c r="D78" s="1"/>
      <c r="E78" s="1"/>
      <c r="F78" s="1"/>
      <c r="G78" s="1"/>
      <c r="H78" s="1"/>
      <c r="I78" s="1"/>
      <c r="J78" s="1"/>
      <c r="K78" s="1"/>
    </row>
    <row r="79" spans="1:25" s="3" customFormat="1" ht="18" customHeight="1">
      <c r="A79" s="1"/>
      <c r="B79" s="1"/>
      <c r="C79" s="1"/>
      <c r="D79" s="1"/>
      <c r="E79" s="1"/>
      <c r="F79" s="1"/>
      <c r="G79" s="1"/>
      <c r="H79" s="1"/>
      <c r="I79" s="1"/>
      <c r="J79" s="1"/>
      <c r="K79" s="1"/>
    </row>
  </sheetData>
  <mergeCells count="9">
    <mergeCell ref="B52:K52"/>
    <mergeCell ref="B53:K53"/>
    <mergeCell ref="B54:K54"/>
    <mergeCell ref="B1:L1"/>
    <mergeCell ref="B2:L2"/>
    <mergeCell ref="B3:L3"/>
    <mergeCell ref="B4:L4"/>
    <mergeCell ref="B6:K7"/>
    <mergeCell ref="L6:L7"/>
  </mergeCells>
  <phoneticPr fontId="1"/>
  <printOptions horizontalCentered="1"/>
  <pageMargins left="0.19685039370078741" right="0.19685039370078741" top="0.19685039370078741" bottom="0.19685039370078741" header="0.35433070866141736" footer="0.31496062992125984"/>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25FA58D-1AAD-4A29-879D-01F15682BF4D}">
            <xm:f>貸借対照表!$Z$4="（単位：千円）"</xm:f>
            <x14:dxf>
              <numFmt numFmtId="179" formatCode="#,##0,;&quot;△ &quot;#,##0,;\-"/>
            </x14:dxf>
          </x14:cfRule>
          <xm:sqref>L8:L59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F3BA7-044E-49E2-97B9-46A76E945598}">
  <sheetPr>
    <pageSetUpPr fitToPage="1"/>
  </sheetPr>
  <dimension ref="A1:Z70"/>
  <sheetViews>
    <sheetView showGridLines="0" zoomScale="80" zoomScaleNormal="80" zoomScaleSheetLayoutView="70" workbookViewId="0">
      <selection activeCell="B1" sqref="B1:Z1"/>
    </sheetView>
  </sheetViews>
  <sheetFormatPr defaultColWidth="9.109375" defaultRowHeight="13.2"/>
  <cols>
    <col min="1" max="1" width="1" style="4" customWidth="1"/>
    <col min="2" max="2" width="4.33203125" style="4" customWidth="1"/>
    <col min="3" max="3" width="19.109375" style="4" customWidth="1"/>
    <col min="4" max="10" width="19" style="4" customWidth="1"/>
    <col min="11" max="11" width="18.5546875" style="4" customWidth="1"/>
    <col min="12" max="12" width="0.6640625" style="4" customWidth="1"/>
    <col min="13" max="13" width="0.44140625" style="4" customWidth="1"/>
    <col min="14" max="16384" width="9.109375" style="4"/>
  </cols>
  <sheetData>
    <row r="1" spans="1:26" ht="18.75" customHeight="1">
      <c r="A1" s="489" t="s">
        <v>165</v>
      </c>
      <c r="B1" s="489"/>
      <c r="C1" s="489"/>
      <c r="D1" s="489"/>
    </row>
    <row r="2" spans="1:26" ht="24.75" customHeight="1">
      <c r="A2" s="490" t="s">
        <v>166</v>
      </c>
      <c r="B2" s="490"/>
      <c r="C2" s="490"/>
      <c r="D2" s="490"/>
      <c r="E2" s="490"/>
      <c r="F2" s="490"/>
      <c r="G2" s="490"/>
      <c r="H2" s="490"/>
      <c r="I2" s="490"/>
      <c r="J2" s="490"/>
      <c r="K2" s="490"/>
      <c r="L2" s="490"/>
    </row>
    <row r="3" spans="1:26" ht="19.5" customHeight="1">
      <c r="A3" s="489" t="s">
        <v>167</v>
      </c>
      <c r="B3" s="489"/>
      <c r="C3" s="489"/>
      <c r="D3" s="489"/>
      <c r="E3" s="489"/>
      <c r="F3" s="187"/>
      <c r="G3" s="187"/>
      <c r="H3" s="187"/>
      <c r="I3" s="187"/>
      <c r="J3" s="187"/>
      <c r="K3" s="187"/>
    </row>
    <row r="4" spans="1:26" ht="17.25" customHeight="1">
      <c r="A4" s="491"/>
      <c r="B4" s="491"/>
      <c r="C4" s="491"/>
      <c r="D4" s="491"/>
      <c r="E4" s="491"/>
      <c r="F4" s="491"/>
      <c r="G4" s="491"/>
      <c r="H4" s="491"/>
      <c r="I4" s="491"/>
      <c r="J4" s="491"/>
      <c r="K4" s="491"/>
    </row>
    <row r="5" spans="1:26" ht="16.5" customHeight="1">
      <c r="A5" s="489" t="s">
        <v>168</v>
      </c>
      <c r="B5" s="492"/>
      <c r="C5" s="492"/>
      <c r="D5" s="492"/>
      <c r="E5" s="492"/>
      <c r="F5" s="492"/>
      <c r="G5" s="492"/>
      <c r="H5" s="492"/>
      <c r="I5" s="492"/>
      <c r="J5" s="492"/>
      <c r="K5" s="492"/>
      <c r="L5" s="12"/>
      <c r="M5" s="12"/>
      <c r="N5" s="12"/>
      <c r="O5" s="12"/>
      <c r="P5" s="12"/>
      <c r="Q5" s="12"/>
      <c r="R5" s="12"/>
      <c r="S5" s="12"/>
      <c r="T5" s="12"/>
      <c r="U5" s="12"/>
      <c r="V5" s="12"/>
      <c r="W5" s="12"/>
      <c r="X5" s="12"/>
      <c r="Y5" s="12"/>
      <c r="Z5" s="12"/>
    </row>
    <row r="6" spans="1:26" ht="1.5" customHeight="1">
      <c r="B6" s="493"/>
      <c r="C6" s="493"/>
      <c r="D6" s="493"/>
      <c r="E6" s="493"/>
      <c r="F6" s="493"/>
      <c r="G6" s="493"/>
      <c r="H6" s="493"/>
      <c r="I6" s="493"/>
      <c r="J6" s="493"/>
      <c r="K6" s="493"/>
      <c r="L6" s="12"/>
      <c r="M6" s="12"/>
      <c r="N6" s="12"/>
      <c r="O6" s="12"/>
      <c r="P6" s="12"/>
      <c r="Q6" s="12"/>
      <c r="R6" s="12"/>
      <c r="S6" s="12"/>
      <c r="T6" s="12"/>
      <c r="U6" s="12"/>
      <c r="V6" s="12"/>
      <c r="W6" s="12"/>
      <c r="X6" s="12"/>
      <c r="Y6" s="12"/>
      <c r="Z6" s="12"/>
    </row>
    <row r="7" spans="1:26" ht="20.25" customHeight="1">
      <c r="B7" s="188" t="s">
        <v>169</v>
      </c>
      <c r="C7" s="189"/>
      <c r="D7" s="190"/>
      <c r="E7" s="190"/>
      <c r="F7" s="190"/>
      <c r="G7" s="190"/>
      <c r="H7" s="190"/>
      <c r="I7" s="190"/>
      <c r="J7" s="185" t="str">
        <f>貸借対照表!$Z$4</f>
        <v>（単位：千円）</v>
      </c>
      <c r="K7" s="190"/>
      <c r="L7" s="12"/>
      <c r="M7" s="12"/>
      <c r="N7" s="12"/>
      <c r="O7" s="12"/>
      <c r="P7" s="12"/>
      <c r="Q7" s="12"/>
      <c r="R7" s="12"/>
      <c r="S7" s="12"/>
      <c r="T7" s="12"/>
      <c r="U7" s="12"/>
      <c r="V7" s="12"/>
      <c r="W7" s="12"/>
      <c r="X7" s="12"/>
      <c r="Y7" s="12"/>
      <c r="Z7" s="12"/>
    </row>
    <row r="8" spans="1:26" ht="37.5" customHeight="1">
      <c r="B8" s="494" t="s">
        <v>170</v>
      </c>
      <c r="C8" s="495"/>
      <c r="D8" s="131" t="s">
        <v>171</v>
      </c>
      <c r="E8" s="131" t="s">
        <v>172</v>
      </c>
      <c r="F8" s="131" t="s">
        <v>173</v>
      </c>
      <c r="G8" s="131" t="s">
        <v>174</v>
      </c>
      <c r="H8" s="131" t="s">
        <v>175</v>
      </c>
      <c r="I8" s="131" t="s">
        <v>176</v>
      </c>
      <c r="J8" s="191" t="s">
        <v>177</v>
      </c>
      <c r="K8" s="192"/>
      <c r="L8" s="12"/>
      <c r="M8" s="12"/>
      <c r="N8" s="12"/>
      <c r="O8" s="12"/>
      <c r="P8" s="12"/>
      <c r="Q8" s="12"/>
      <c r="R8" s="12"/>
      <c r="S8" s="12"/>
      <c r="T8" s="12"/>
      <c r="U8" s="12"/>
      <c r="V8" s="12"/>
      <c r="W8" s="12"/>
      <c r="X8" s="12"/>
      <c r="Y8" s="12"/>
      <c r="Z8" s="12"/>
    </row>
    <row r="9" spans="1:26" ht="14.1" customHeight="1">
      <c r="B9" s="473" t="s">
        <v>178</v>
      </c>
      <c r="C9" s="474"/>
      <c r="D9" s="292">
        <v>60179272880</v>
      </c>
      <c r="E9" s="292">
        <v>449078249</v>
      </c>
      <c r="F9" s="292">
        <v>99653958</v>
      </c>
      <c r="G9" s="292">
        <v>60528697171</v>
      </c>
      <c r="H9" s="292">
        <v>29408567595</v>
      </c>
      <c r="I9" s="292">
        <v>972056597</v>
      </c>
      <c r="J9" s="293">
        <v>31120129576</v>
      </c>
      <c r="K9" s="294"/>
      <c r="L9" s="12"/>
      <c r="M9" s="12"/>
      <c r="N9" s="12"/>
      <c r="O9" s="12"/>
      <c r="P9" s="12"/>
      <c r="Q9" s="12"/>
      <c r="R9" s="12"/>
      <c r="S9" s="12"/>
      <c r="T9" s="12"/>
      <c r="U9" s="12"/>
      <c r="V9" s="12"/>
      <c r="W9" s="12"/>
      <c r="X9" s="12"/>
      <c r="Y9" s="12"/>
      <c r="Z9" s="12"/>
    </row>
    <row r="10" spans="1:26" ht="14.1" customHeight="1">
      <c r="B10" s="473" t="s">
        <v>179</v>
      </c>
      <c r="C10" s="474"/>
      <c r="D10" s="292">
        <v>14992592615</v>
      </c>
      <c r="E10" s="292">
        <v>6375221</v>
      </c>
      <c r="F10" s="292">
        <v>28599641</v>
      </c>
      <c r="G10" s="292">
        <v>14970368195</v>
      </c>
      <c r="H10" s="292">
        <v>0</v>
      </c>
      <c r="I10" s="292">
        <v>0</v>
      </c>
      <c r="J10" s="293">
        <v>14970368195</v>
      </c>
      <c r="K10" s="294"/>
      <c r="L10" s="12"/>
      <c r="M10" s="12"/>
      <c r="N10" s="12"/>
      <c r="O10" s="12"/>
      <c r="P10" s="12"/>
      <c r="Q10" s="12"/>
      <c r="R10" s="12"/>
      <c r="S10" s="12"/>
      <c r="T10" s="12"/>
      <c r="U10" s="12"/>
      <c r="V10" s="12"/>
      <c r="W10" s="12"/>
      <c r="X10" s="12"/>
      <c r="Y10" s="12"/>
      <c r="Z10" s="12"/>
    </row>
    <row r="11" spans="1:26" ht="14.1" customHeight="1">
      <c r="B11" s="471" t="s">
        <v>180</v>
      </c>
      <c r="C11" s="472"/>
      <c r="D11" s="295">
        <v>1428811599</v>
      </c>
      <c r="E11" s="295">
        <v>0</v>
      </c>
      <c r="F11" s="295">
        <v>0</v>
      </c>
      <c r="G11" s="295">
        <v>1428811599</v>
      </c>
      <c r="H11" s="292">
        <v>0</v>
      </c>
      <c r="I11" s="292">
        <v>0</v>
      </c>
      <c r="J11" s="293">
        <v>1428811599</v>
      </c>
      <c r="K11" s="294"/>
      <c r="L11" s="12"/>
      <c r="M11" s="12"/>
      <c r="N11" s="12"/>
      <c r="O11" s="12"/>
      <c r="P11" s="12"/>
      <c r="Q11" s="12"/>
      <c r="R11" s="12"/>
      <c r="S11" s="12"/>
      <c r="T11" s="12"/>
      <c r="U11" s="12"/>
      <c r="V11" s="12"/>
      <c r="W11" s="12"/>
      <c r="X11" s="12"/>
      <c r="Y11" s="12"/>
      <c r="Z11" s="12"/>
    </row>
    <row r="12" spans="1:26" ht="14.1" customHeight="1">
      <c r="B12" s="471" t="s">
        <v>181</v>
      </c>
      <c r="C12" s="472"/>
      <c r="D12" s="295">
        <v>40929927188</v>
      </c>
      <c r="E12" s="295">
        <v>423452983</v>
      </c>
      <c r="F12" s="295">
        <v>49235583</v>
      </c>
      <c r="G12" s="295">
        <v>41304144588</v>
      </c>
      <c r="H12" s="292">
        <v>27582678667</v>
      </c>
      <c r="I12" s="292">
        <v>864378891</v>
      </c>
      <c r="J12" s="293">
        <v>13721465921</v>
      </c>
      <c r="K12" s="294"/>
      <c r="L12" s="12"/>
      <c r="M12" s="12"/>
      <c r="N12" s="12"/>
      <c r="O12" s="12"/>
      <c r="P12" s="12"/>
      <c r="Q12" s="12"/>
      <c r="R12" s="12"/>
      <c r="S12" s="12"/>
      <c r="T12" s="12"/>
      <c r="U12" s="12"/>
      <c r="V12" s="12"/>
      <c r="W12" s="12"/>
      <c r="X12" s="12"/>
      <c r="Y12" s="12"/>
      <c r="Z12" s="12"/>
    </row>
    <row r="13" spans="1:26" ht="14.1" customHeight="1">
      <c r="B13" s="473" t="s">
        <v>182</v>
      </c>
      <c r="C13" s="474"/>
      <c r="D13" s="292">
        <v>2799374978</v>
      </c>
      <c r="E13" s="292">
        <v>13727193</v>
      </c>
      <c r="F13" s="295">
        <v>0</v>
      </c>
      <c r="G13" s="292">
        <v>2813102171</v>
      </c>
      <c r="H13" s="292">
        <v>1825888928</v>
      </c>
      <c r="I13" s="292">
        <v>107677706</v>
      </c>
      <c r="J13" s="293">
        <v>987213243</v>
      </c>
      <c r="K13" s="294"/>
      <c r="L13" s="12"/>
      <c r="M13" s="12"/>
      <c r="N13" s="12"/>
      <c r="O13" s="12"/>
      <c r="P13" s="12"/>
      <c r="Q13" s="12"/>
      <c r="R13" s="12"/>
      <c r="S13" s="12"/>
      <c r="T13" s="12"/>
      <c r="U13" s="12"/>
      <c r="V13" s="12"/>
      <c r="W13" s="12"/>
      <c r="X13" s="12"/>
      <c r="Y13" s="12"/>
      <c r="Z13" s="12"/>
    </row>
    <row r="14" spans="1:26" ht="14.1" customHeight="1">
      <c r="B14" s="479" t="s">
        <v>183</v>
      </c>
      <c r="C14" s="480"/>
      <c r="D14" s="295">
        <v>0</v>
      </c>
      <c r="E14" s="295">
        <v>0</v>
      </c>
      <c r="F14" s="295">
        <v>0</v>
      </c>
      <c r="G14" s="295">
        <v>0</v>
      </c>
      <c r="H14" s="292">
        <v>0</v>
      </c>
      <c r="I14" s="292">
        <v>0</v>
      </c>
      <c r="J14" s="293">
        <v>0</v>
      </c>
      <c r="K14" s="294"/>
      <c r="L14" s="12"/>
      <c r="M14" s="12"/>
      <c r="N14" s="12"/>
      <c r="O14" s="12"/>
      <c r="P14" s="12"/>
      <c r="Q14" s="12"/>
      <c r="R14" s="12"/>
      <c r="S14" s="12"/>
      <c r="T14" s="12"/>
      <c r="U14" s="12"/>
      <c r="V14" s="12"/>
      <c r="W14" s="12"/>
      <c r="X14" s="12"/>
      <c r="Y14" s="12"/>
      <c r="Z14" s="12"/>
    </row>
    <row r="15" spans="1:26" ht="14.1" customHeight="1">
      <c r="B15" s="483" t="s">
        <v>184</v>
      </c>
      <c r="C15" s="484"/>
      <c r="D15" s="292">
        <v>0</v>
      </c>
      <c r="E15" s="292">
        <v>0</v>
      </c>
      <c r="F15" s="292">
        <v>0</v>
      </c>
      <c r="G15" s="292">
        <v>0</v>
      </c>
      <c r="H15" s="292">
        <v>0</v>
      </c>
      <c r="I15" s="292">
        <v>0</v>
      </c>
      <c r="J15" s="293">
        <v>0</v>
      </c>
      <c r="K15" s="294"/>
      <c r="L15" s="12"/>
      <c r="M15" s="12"/>
      <c r="N15" s="12"/>
      <c r="O15" s="12"/>
      <c r="P15" s="12"/>
      <c r="Q15" s="12"/>
      <c r="R15" s="12"/>
      <c r="S15" s="12"/>
      <c r="T15" s="12"/>
      <c r="U15" s="12"/>
      <c r="V15" s="12"/>
      <c r="W15" s="12"/>
      <c r="X15" s="12"/>
      <c r="Y15" s="12"/>
      <c r="Z15" s="12"/>
    </row>
    <row r="16" spans="1:26" ht="14.1" customHeight="1">
      <c r="B16" s="479" t="s">
        <v>185</v>
      </c>
      <c r="C16" s="480"/>
      <c r="D16" s="295">
        <v>0</v>
      </c>
      <c r="E16" s="295">
        <v>0</v>
      </c>
      <c r="F16" s="295">
        <v>0</v>
      </c>
      <c r="G16" s="295">
        <v>0</v>
      </c>
      <c r="H16" s="292">
        <v>0</v>
      </c>
      <c r="I16" s="292">
        <v>0</v>
      </c>
      <c r="J16" s="293">
        <v>0</v>
      </c>
      <c r="K16" s="294"/>
      <c r="L16" s="12"/>
      <c r="M16" s="12"/>
      <c r="N16" s="12"/>
      <c r="O16" s="12"/>
      <c r="P16" s="12"/>
      <c r="Q16" s="12"/>
      <c r="R16" s="12"/>
      <c r="S16" s="12"/>
      <c r="T16" s="12"/>
      <c r="U16" s="12"/>
      <c r="V16" s="12"/>
      <c r="W16" s="12"/>
      <c r="X16" s="12"/>
      <c r="Y16" s="12"/>
      <c r="Z16" s="12"/>
    </row>
    <row r="17" spans="2:26" ht="14.1" customHeight="1">
      <c r="B17" s="471" t="s">
        <v>186</v>
      </c>
      <c r="C17" s="472"/>
      <c r="D17" s="295">
        <v>0</v>
      </c>
      <c r="E17" s="295">
        <v>0</v>
      </c>
      <c r="F17" s="295">
        <v>0</v>
      </c>
      <c r="G17" s="295">
        <v>0</v>
      </c>
      <c r="H17" s="292">
        <v>0</v>
      </c>
      <c r="I17" s="292">
        <v>0</v>
      </c>
      <c r="J17" s="293">
        <v>0</v>
      </c>
      <c r="K17" s="294"/>
      <c r="L17" s="12"/>
      <c r="M17" s="12"/>
      <c r="N17" s="12"/>
      <c r="O17" s="12"/>
      <c r="P17" s="12"/>
      <c r="Q17" s="12"/>
      <c r="R17" s="12"/>
      <c r="S17" s="12"/>
      <c r="T17" s="12"/>
      <c r="U17" s="12"/>
      <c r="V17" s="12"/>
      <c r="W17" s="12"/>
      <c r="X17" s="12"/>
      <c r="Y17" s="12"/>
      <c r="Z17" s="12"/>
    </row>
    <row r="18" spans="2:26" ht="14.1" customHeight="1">
      <c r="B18" s="471" t="s">
        <v>187</v>
      </c>
      <c r="C18" s="472"/>
      <c r="D18" s="295">
        <v>28566500</v>
      </c>
      <c r="E18" s="295">
        <v>5522852</v>
      </c>
      <c r="F18" s="295">
        <v>21818734</v>
      </c>
      <c r="G18" s="295">
        <v>12270618</v>
      </c>
      <c r="H18" s="292">
        <v>0</v>
      </c>
      <c r="I18" s="292">
        <v>0</v>
      </c>
      <c r="J18" s="293">
        <v>12270618</v>
      </c>
      <c r="K18" s="294"/>
      <c r="L18" s="12"/>
      <c r="M18" s="12"/>
      <c r="N18" s="12"/>
      <c r="O18" s="12"/>
      <c r="P18" s="12"/>
      <c r="Q18" s="12"/>
      <c r="R18" s="12"/>
      <c r="S18" s="12"/>
      <c r="T18" s="12"/>
      <c r="U18" s="12"/>
      <c r="V18" s="12"/>
      <c r="W18" s="12"/>
      <c r="X18" s="12"/>
      <c r="Y18" s="12"/>
      <c r="Z18" s="12"/>
    </row>
    <row r="19" spans="2:26" ht="14.1" customHeight="1">
      <c r="B19" s="475" t="s">
        <v>188</v>
      </c>
      <c r="C19" s="476"/>
      <c r="D19" s="295">
        <v>94986023422</v>
      </c>
      <c r="E19" s="295">
        <v>475465547</v>
      </c>
      <c r="F19" s="295">
        <v>45310480</v>
      </c>
      <c r="G19" s="295">
        <v>95416178489</v>
      </c>
      <c r="H19" s="292">
        <v>52450936868</v>
      </c>
      <c r="I19" s="292">
        <v>1716968102</v>
      </c>
      <c r="J19" s="293">
        <v>42965241621</v>
      </c>
      <c r="K19" s="294"/>
      <c r="L19" s="12"/>
      <c r="M19" s="12"/>
      <c r="N19" s="12"/>
      <c r="O19" s="12"/>
      <c r="P19" s="12"/>
      <c r="Q19" s="12"/>
      <c r="R19" s="12"/>
      <c r="S19" s="12"/>
      <c r="T19" s="12"/>
      <c r="U19" s="12"/>
      <c r="V19" s="12"/>
      <c r="W19" s="12"/>
      <c r="X19" s="12"/>
      <c r="Y19" s="12"/>
      <c r="Z19" s="12"/>
    </row>
    <row r="20" spans="2:26" ht="14.1" customHeight="1">
      <c r="B20" s="473" t="s">
        <v>189</v>
      </c>
      <c r="C20" s="474"/>
      <c r="D20" s="292">
        <v>3569999864</v>
      </c>
      <c r="E20" s="292">
        <v>6323626</v>
      </c>
      <c r="F20" s="292">
        <v>86558</v>
      </c>
      <c r="G20" s="292">
        <v>3576236932</v>
      </c>
      <c r="H20" s="292">
        <v>0</v>
      </c>
      <c r="I20" s="292">
        <v>0</v>
      </c>
      <c r="J20" s="293">
        <v>3576236932</v>
      </c>
      <c r="K20" s="294"/>
      <c r="L20" s="12"/>
      <c r="M20" s="12"/>
      <c r="N20" s="12"/>
      <c r="O20" s="12"/>
      <c r="P20" s="12"/>
      <c r="Q20" s="12"/>
      <c r="R20" s="12"/>
      <c r="S20" s="12"/>
      <c r="T20" s="12"/>
      <c r="U20" s="12"/>
      <c r="V20" s="12"/>
      <c r="W20" s="12"/>
      <c r="X20" s="12"/>
      <c r="Y20" s="12"/>
      <c r="Z20" s="12"/>
    </row>
    <row r="21" spans="2:26" ht="14.1" customHeight="1">
      <c r="B21" s="471" t="s">
        <v>190</v>
      </c>
      <c r="C21" s="472"/>
      <c r="D21" s="296">
        <v>137504342</v>
      </c>
      <c r="E21" s="296">
        <v>0</v>
      </c>
      <c r="F21" s="296">
        <v>0</v>
      </c>
      <c r="G21" s="296">
        <v>137504342</v>
      </c>
      <c r="H21" s="292">
        <v>107669506</v>
      </c>
      <c r="I21" s="292">
        <v>3292406</v>
      </c>
      <c r="J21" s="293">
        <v>29834836</v>
      </c>
      <c r="K21" s="294"/>
      <c r="L21" s="12"/>
      <c r="M21" s="12"/>
      <c r="N21" s="12"/>
      <c r="O21" s="12"/>
      <c r="P21" s="12"/>
      <c r="Q21" s="12"/>
      <c r="R21" s="12"/>
      <c r="S21" s="12"/>
      <c r="T21" s="12"/>
      <c r="U21" s="12"/>
      <c r="V21" s="12"/>
      <c r="W21" s="12"/>
      <c r="X21" s="12"/>
      <c r="Y21" s="12"/>
      <c r="Z21" s="12"/>
    </row>
    <row r="22" spans="2:26" ht="14.1" customHeight="1">
      <c r="B22" s="473" t="s">
        <v>182</v>
      </c>
      <c r="C22" s="474"/>
      <c r="D22" s="296">
        <v>91012754216</v>
      </c>
      <c r="E22" s="296">
        <v>173726053</v>
      </c>
      <c r="F22" s="296">
        <v>1</v>
      </c>
      <c r="G22" s="296">
        <v>91186480268</v>
      </c>
      <c r="H22" s="292">
        <v>52343267362</v>
      </c>
      <c r="I22" s="292">
        <v>1713675696</v>
      </c>
      <c r="J22" s="293">
        <v>38843212906</v>
      </c>
      <c r="K22" s="294"/>
      <c r="L22" s="12"/>
      <c r="M22" s="12"/>
      <c r="N22" s="12"/>
      <c r="O22" s="12"/>
      <c r="P22" s="12"/>
      <c r="Q22" s="12"/>
      <c r="R22" s="12"/>
      <c r="S22" s="12"/>
      <c r="T22" s="12"/>
      <c r="U22" s="12"/>
      <c r="V22" s="12"/>
      <c r="W22" s="12"/>
      <c r="X22" s="12"/>
      <c r="Y22" s="12"/>
      <c r="Z22" s="12"/>
    </row>
    <row r="23" spans="2:26" ht="14.1" customHeight="1">
      <c r="B23" s="473" t="s">
        <v>186</v>
      </c>
      <c r="C23" s="474"/>
      <c r="D23" s="296">
        <v>0</v>
      </c>
      <c r="E23" s="296">
        <v>0</v>
      </c>
      <c r="F23" s="296">
        <v>0</v>
      </c>
      <c r="G23" s="296">
        <v>0</v>
      </c>
      <c r="H23" s="292">
        <v>0</v>
      </c>
      <c r="I23" s="292">
        <v>0</v>
      </c>
      <c r="J23" s="293">
        <v>0</v>
      </c>
      <c r="K23" s="294"/>
      <c r="L23" s="12"/>
      <c r="M23" s="12"/>
      <c r="N23" s="12"/>
      <c r="O23" s="12"/>
      <c r="P23" s="12"/>
      <c r="Q23" s="12"/>
      <c r="R23" s="12"/>
      <c r="S23" s="12"/>
      <c r="T23" s="12"/>
      <c r="U23" s="12"/>
      <c r="V23" s="12"/>
      <c r="W23" s="12"/>
      <c r="X23" s="12"/>
      <c r="Y23" s="12"/>
      <c r="Z23" s="12"/>
    </row>
    <row r="24" spans="2:26" ht="14.1" customHeight="1">
      <c r="B24" s="471" t="s">
        <v>187</v>
      </c>
      <c r="C24" s="472"/>
      <c r="D24" s="296">
        <v>265765000</v>
      </c>
      <c r="E24" s="296">
        <v>295415868</v>
      </c>
      <c r="F24" s="296">
        <v>45223921</v>
      </c>
      <c r="G24" s="296">
        <v>515956947</v>
      </c>
      <c r="H24" s="292">
        <v>0</v>
      </c>
      <c r="I24" s="292">
        <v>0</v>
      </c>
      <c r="J24" s="293">
        <v>515956947</v>
      </c>
      <c r="K24" s="294"/>
      <c r="L24" s="12"/>
      <c r="M24" s="12"/>
      <c r="N24" s="12"/>
      <c r="O24" s="12"/>
      <c r="P24" s="12"/>
      <c r="Q24" s="12"/>
      <c r="R24" s="12"/>
      <c r="S24" s="12"/>
      <c r="T24" s="12"/>
      <c r="U24" s="12"/>
      <c r="V24" s="12"/>
      <c r="W24" s="12"/>
      <c r="X24" s="12"/>
      <c r="Y24" s="12"/>
      <c r="Z24" s="12"/>
    </row>
    <row r="25" spans="2:26" ht="14.1" customHeight="1">
      <c r="B25" s="473" t="s">
        <v>191</v>
      </c>
      <c r="C25" s="474"/>
      <c r="D25" s="296">
        <v>8676001666</v>
      </c>
      <c r="E25" s="296">
        <v>333608078</v>
      </c>
      <c r="F25" s="296">
        <v>45883105</v>
      </c>
      <c r="G25" s="296">
        <v>8963726639</v>
      </c>
      <c r="H25" s="292">
        <v>7705447425</v>
      </c>
      <c r="I25" s="292">
        <v>237852328</v>
      </c>
      <c r="J25" s="293">
        <v>1258279214</v>
      </c>
      <c r="K25" s="294"/>
      <c r="L25" s="12"/>
      <c r="M25" s="12"/>
      <c r="N25" s="12"/>
      <c r="O25" s="12"/>
      <c r="P25" s="12"/>
      <c r="Q25" s="12"/>
      <c r="R25" s="12"/>
      <c r="S25" s="12"/>
      <c r="T25" s="12"/>
      <c r="U25" s="12"/>
      <c r="V25" s="12"/>
      <c r="W25" s="12"/>
      <c r="X25" s="12"/>
      <c r="Y25" s="12"/>
      <c r="Z25" s="12"/>
    </row>
    <row r="26" spans="2:26" ht="14.1" customHeight="1">
      <c r="B26" s="477" t="s">
        <v>101</v>
      </c>
      <c r="C26" s="478"/>
      <c r="D26" s="295">
        <v>163841297968</v>
      </c>
      <c r="E26" s="295">
        <v>1258151874</v>
      </c>
      <c r="F26" s="295">
        <v>190847543</v>
      </c>
      <c r="G26" s="295">
        <v>164908602299</v>
      </c>
      <c r="H26" s="292">
        <v>89564951888</v>
      </c>
      <c r="I26" s="292">
        <v>2926877027</v>
      </c>
      <c r="J26" s="293">
        <v>75343650411</v>
      </c>
      <c r="K26" s="294"/>
      <c r="L26" s="12"/>
      <c r="M26" s="12"/>
      <c r="N26" s="12"/>
      <c r="O26" s="12"/>
      <c r="P26" s="12"/>
      <c r="Q26" s="12"/>
      <c r="R26" s="12"/>
      <c r="S26" s="12"/>
      <c r="T26" s="12"/>
      <c r="U26" s="12"/>
      <c r="V26" s="12"/>
      <c r="W26" s="12"/>
      <c r="X26" s="12"/>
      <c r="Y26" s="12"/>
      <c r="Z26" s="12"/>
    </row>
    <row r="27" spans="2:26" ht="8.4" customHeight="1">
      <c r="B27" s="132"/>
      <c r="C27" s="133"/>
      <c r="D27" s="297"/>
      <c r="E27" s="297"/>
      <c r="F27" s="297"/>
      <c r="G27" s="297"/>
      <c r="H27" s="298"/>
      <c r="I27" s="298"/>
      <c r="J27" s="299"/>
      <c r="K27" s="299"/>
      <c r="L27" s="12"/>
      <c r="M27" s="12"/>
      <c r="N27" s="12"/>
      <c r="O27" s="12"/>
      <c r="P27" s="12"/>
      <c r="Q27" s="12"/>
      <c r="R27" s="12"/>
      <c r="S27" s="12"/>
      <c r="T27" s="12"/>
      <c r="U27" s="12"/>
      <c r="V27" s="12"/>
      <c r="W27" s="12"/>
      <c r="X27" s="12"/>
      <c r="Y27" s="12"/>
      <c r="Z27" s="12"/>
    </row>
    <row r="28" spans="2:26" ht="6.75" customHeight="1">
      <c r="B28" s="12"/>
      <c r="C28" s="117"/>
      <c r="D28" s="300"/>
      <c r="E28" s="300"/>
      <c r="F28" s="300"/>
      <c r="G28" s="300"/>
      <c r="H28" s="300"/>
      <c r="I28" s="300"/>
      <c r="J28" s="275"/>
      <c r="K28" s="275"/>
      <c r="L28" s="12"/>
      <c r="M28" s="12"/>
      <c r="N28" s="12"/>
      <c r="O28" s="12"/>
      <c r="P28" s="12"/>
      <c r="Q28" s="12"/>
      <c r="R28" s="12"/>
      <c r="S28" s="12"/>
      <c r="T28" s="12"/>
      <c r="U28" s="12"/>
      <c r="V28" s="12"/>
      <c r="W28" s="12"/>
      <c r="X28" s="12"/>
      <c r="Y28" s="12"/>
      <c r="Z28" s="12"/>
    </row>
    <row r="29" spans="2:26" ht="20.25" customHeight="1">
      <c r="B29" s="134" t="s">
        <v>192</v>
      </c>
      <c r="C29" s="135"/>
      <c r="D29" s="300"/>
      <c r="E29" s="300"/>
      <c r="F29" s="300"/>
      <c r="G29" s="300"/>
      <c r="H29" s="300"/>
      <c r="I29" s="300"/>
      <c r="J29" s="275"/>
      <c r="K29" s="301" t="str">
        <f>貸借対照表!$Z$4</f>
        <v>（単位：千円）</v>
      </c>
      <c r="L29" s="12"/>
      <c r="M29" s="12"/>
      <c r="N29" s="12"/>
      <c r="O29" s="12"/>
      <c r="P29" s="12"/>
      <c r="Q29" s="12"/>
      <c r="R29" s="12"/>
      <c r="S29" s="12"/>
      <c r="T29" s="12"/>
      <c r="U29" s="12"/>
      <c r="V29" s="12"/>
      <c r="W29" s="12"/>
      <c r="X29" s="12"/>
      <c r="Y29" s="12"/>
      <c r="Z29" s="12"/>
    </row>
    <row r="30" spans="2:26" ht="12.9" customHeight="1">
      <c r="B30" s="485" t="s">
        <v>170</v>
      </c>
      <c r="C30" s="486"/>
      <c r="D30" s="481" t="s">
        <v>193</v>
      </c>
      <c r="E30" s="481" t="s">
        <v>194</v>
      </c>
      <c r="F30" s="481" t="s">
        <v>195</v>
      </c>
      <c r="G30" s="481" t="s">
        <v>196</v>
      </c>
      <c r="H30" s="481" t="s">
        <v>197</v>
      </c>
      <c r="I30" s="481" t="s">
        <v>198</v>
      </c>
      <c r="J30" s="481" t="s">
        <v>199</v>
      </c>
      <c r="K30" s="481" t="s">
        <v>200</v>
      </c>
      <c r="L30" s="12"/>
      <c r="M30" s="12"/>
      <c r="N30" s="12"/>
      <c r="O30" s="12"/>
      <c r="P30" s="12"/>
      <c r="Q30" s="12"/>
      <c r="R30" s="12"/>
      <c r="S30" s="12"/>
      <c r="T30" s="12"/>
      <c r="U30" s="12"/>
      <c r="V30" s="12"/>
      <c r="W30" s="12"/>
      <c r="X30" s="12"/>
      <c r="Y30" s="12"/>
      <c r="Z30" s="12"/>
    </row>
    <row r="31" spans="2:26" ht="12.9" customHeight="1">
      <c r="B31" s="487"/>
      <c r="C31" s="488"/>
      <c r="D31" s="482"/>
      <c r="E31" s="482"/>
      <c r="F31" s="482"/>
      <c r="G31" s="482"/>
      <c r="H31" s="482"/>
      <c r="I31" s="482"/>
      <c r="J31" s="482"/>
      <c r="K31" s="482"/>
      <c r="L31" s="12"/>
      <c r="M31" s="12"/>
      <c r="N31" s="12"/>
      <c r="O31" s="12"/>
      <c r="P31" s="12"/>
      <c r="Q31" s="12"/>
      <c r="R31" s="12"/>
      <c r="S31" s="12"/>
      <c r="T31" s="12"/>
      <c r="U31" s="12"/>
      <c r="V31" s="12"/>
      <c r="W31" s="12"/>
      <c r="X31" s="12"/>
      <c r="Y31" s="12"/>
      <c r="Z31" s="12"/>
    </row>
    <row r="32" spans="2:26" ht="14.1" customHeight="1">
      <c r="B32" s="473" t="s">
        <v>178</v>
      </c>
      <c r="C32" s="474"/>
      <c r="D32" s="295">
        <v>2575865140</v>
      </c>
      <c r="E32" s="295">
        <v>13481904016</v>
      </c>
      <c r="F32" s="295">
        <v>3124104408</v>
      </c>
      <c r="G32" s="295">
        <v>1736162440</v>
      </c>
      <c r="H32" s="295">
        <v>3631171573</v>
      </c>
      <c r="I32" s="295">
        <v>1069567953</v>
      </c>
      <c r="J32" s="295">
        <v>5501354046</v>
      </c>
      <c r="K32" s="302">
        <v>31120129576</v>
      </c>
      <c r="L32" s="12"/>
      <c r="M32" s="12"/>
      <c r="N32" s="12"/>
      <c r="O32" s="12"/>
      <c r="P32" s="12"/>
      <c r="Q32" s="12"/>
      <c r="R32" s="12"/>
      <c r="S32" s="12"/>
      <c r="T32" s="12"/>
      <c r="U32" s="12"/>
      <c r="V32" s="12"/>
      <c r="W32" s="12"/>
      <c r="X32" s="12"/>
      <c r="Y32" s="12"/>
      <c r="Z32" s="12"/>
    </row>
    <row r="33" spans="2:26" ht="14.1" customHeight="1">
      <c r="B33" s="471" t="s">
        <v>189</v>
      </c>
      <c r="C33" s="472"/>
      <c r="D33" s="295">
        <v>1404287632</v>
      </c>
      <c r="E33" s="295">
        <v>6698931747</v>
      </c>
      <c r="F33" s="295">
        <v>1438237094</v>
      </c>
      <c r="G33" s="295">
        <v>1045755246</v>
      </c>
      <c r="H33" s="295">
        <v>966098463</v>
      </c>
      <c r="I33" s="295">
        <v>339239484</v>
      </c>
      <c r="J33" s="295">
        <v>3077818529</v>
      </c>
      <c r="K33" s="302">
        <v>14970368195</v>
      </c>
      <c r="L33" s="12"/>
      <c r="M33" s="12"/>
      <c r="N33" s="12"/>
      <c r="O33" s="12"/>
      <c r="P33" s="12"/>
      <c r="Q33" s="12"/>
      <c r="R33" s="12"/>
      <c r="S33" s="12"/>
      <c r="T33" s="12"/>
      <c r="U33" s="12"/>
      <c r="V33" s="12"/>
      <c r="W33" s="12"/>
      <c r="X33" s="12"/>
      <c r="Y33" s="12"/>
      <c r="Z33" s="12"/>
    </row>
    <row r="34" spans="2:26" ht="14.1" customHeight="1">
      <c r="B34" s="471" t="s">
        <v>180</v>
      </c>
      <c r="C34" s="472"/>
      <c r="D34" s="295">
        <v>0</v>
      </c>
      <c r="E34" s="295">
        <v>0</v>
      </c>
      <c r="F34" s="295">
        <v>0</v>
      </c>
      <c r="G34" s="295">
        <v>0</v>
      </c>
      <c r="H34" s="295">
        <v>1428811599</v>
      </c>
      <c r="I34" s="295">
        <v>0</v>
      </c>
      <c r="J34" s="295">
        <v>0</v>
      </c>
      <c r="K34" s="302">
        <v>1428811599</v>
      </c>
      <c r="L34" s="12"/>
      <c r="M34" s="12"/>
      <c r="N34" s="12"/>
      <c r="O34" s="12"/>
      <c r="P34" s="12"/>
      <c r="Q34" s="12"/>
      <c r="R34" s="12"/>
      <c r="S34" s="12"/>
      <c r="T34" s="12"/>
      <c r="U34" s="12"/>
      <c r="V34" s="12"/>
      <c r="W34" s="12"/>
      <c r="X34" s="12"/>
      <c r="Y34" s="12"/>
      <c r="Z34" s="12"/>
    </row>
    <row r="35" spans="2:26" ht="14.1" customHeight="1">
      <c r="B35" s="473" t="s">
        <v>181</v>
      </c>
      <c r="C35" s="474"/>
      <c r="D35" s="295">
        <v>1169101703</v>
      </c>
      <c r="E35" s="295">
        <v>6202342139</v>
      </c>
      <c r="F35" s="295">
        <v>1682222362</v>
      </c>
      <c r="G35" s="295">
        <v>604169472</v>
      </c>
      <c r="H35" s="295">
        <v>1107764417</v>
      </c>
      <c r="I35" s="295">
        <v>718837846</v>
      </c>
      <c r="J35" s="295">
        <v>2237027982</v>
      </c>
      <c r="K35" s="302">
        <v>13721465921</v>
      </c>
      <c r="L35" s="12"/>
      <c r="M35" s="12"/>
      <c r="N35" s="12"/>
      <c r="O35" s="12"/>
      <c r="P35" s="12"/>
      <c r="Q35" s="12"/>
      <c r="R35" s="12"/>
      <c r="S35" s="12"/>
      <c r="T35" s="12"/>
      <c r="U35" s="12"/>
      <c r="V35" s="12"/>
      <c r="W35" s="12"/>
      <c r="X35" s="12"/>
      <c r="Y35" s="12"/>
      <c r="Z35" s="12"/>
    </row>
    <row r="36" spans="2:26" ht="14.1" customHeight="1">
      <c r="B36" s="471" t="s">
        <v>182</v>
      </c>
      <c r="C36" s="472"/>
      <c r="D36" s="295">
        <v>2475805</v>
      </c>
      <c r="E36" s="295">
        <v>576868130</v>
      </c>
      <c r="F36" s="295">
        <v>3644952</v>
      </c>
      <c r="G36" s="295">
        <v>86237722</v>
      </c>
      <c r="H36" s="295">
        <v>121457094</v>
      </c>
      <c r="I36" s="295">
        <v>11490623</v>
      </c>
      <c r="J36" s="295">
        <v>185038917</v>
      </c>
      <c r="K36" s="302">
        <v>987213243</v>
      </c>
      <c r="L36" s="12"/>
      <c r="M36" s="12"/>
      <c r="N36" s="12"/>
      <c r="O36" s="12"/>
      <c r="P36" s="12"/>
      <c r="Q36" s="12"/>
      <c r="R36" s="12"/>
      <c r="S36" s="12"/>
      <c r="T36" s="12"/>
      <c r="U36" s="12"/>
      <c r="V36" s="12"/>
      <c r="W36" s="12"/>
      <c r="X36" s="12"/>
      <c r="Y36" s="12"/>
      <c r="Z36" s="12"/>
    </row>
    <row r="37" spans="2:26" ht="14.1" customHeight="1">
      <c r="B37" s="479" t="s">
        <v>183</v>
      </c>
      <c r="C37" s="480"/>
      <c r="D37" s="295">
        <v>0</v>
      </c>
      <c r="E37" s="295">
        <v>0</v>
      </c>
      <c r="F37" s="295">
        <v>0</v>
      </c>
      <c r="G37" s="295">
        <v>0</v>
      </c>
      <c r="H37" s="295">
        <v>0</v>
      </c>
      <c r="I37" s="295">
        <v>0</v>
      </c>
      <c r="J37" s="293">
        <v>0</v>
      </c>
      <c r="K37" s="303">
        <v>0</v>
      </c>
      <c r="L37" s="12"/>
      <c r="M37" s="12"/>
      <c r="N37" s="12"/>
      <c r="O37" s="12"/>
      <c r="P37" s="12"/>
      <c r="Q37" s="12"/>
      <c r="R37" s="12"/>
      <c r="S37" s="12"/>
      <c r="T37" s="12"/>
      <c r="U37" s="12"/>
      <c r="V37" s="12"/>
      <c r="W37" s="12"/>
      <c r="X37" s="12"/>
      <c r="Y37" s="12"/>
      <c r="Z37" s="12"/>
    </row>
    <row r="38" spans="2:26" ht="14.1" customHeight="1">
      <c r="B38" s="483" t="s">
        <v>184</v>
      </c>
      <c r="C38" s="484"/>
      <c r="D38" s="295">
        <v>0</v>
      </c>
      <c r="E38" s="295">
        <v>0</v>
      </c>
      <c r="F38" s="295">
        <v>0</v>
      </c>
      <c r="G38" s="295">
        <v>0</v>
      </c>
      <c r="H38" s="295">
        <v>0</v>
      </c>
      <c r="I38" s="295">
        <v>0</v>
      </c>
      <c r="J38" s="293">
        <v>0</v>
      </c>
      <c r="K38" s="303">
        <v>0</v>
      </c>
      <c r="L38" s="12"/>
      <c r="M38" s="12"/>
      <c r="N38" s="12"/>
      <c r="O38" s="12"/>
      <c r="P38" s="12"/>
      <c r="Q38" s="12"/>
      <c r="R38" s="12"/>
      <c r="S38" s="12"/>
      <c r="T38" s="12"/>
      <c r="U38" s="12"/>
      <c r="V38" s="12"/>
      <c r="W38" s="12"/>
      <c r="X38" s="12"/>
      <c r="Y38" s="12"/>
      <c r="Z38" s="12"/>
    </row>
    <row r="39" spans="2:26" ht="14.1" customHeight="1">
      <c r="B39" s="479" t="s">
        <v>185</v>
      </c>
      <c r="C39" s="480"/>
      <c r="D39" s="295">
        <v>0</v>
      </c>
      <c r="E39" s="295">
        <v>0</v>
      </c>
      <c r="F39" s="295">
        <v>0</v>
      </c>
      <c r="G39" s="295">
        <v>0</v>
      </c>
      <c r="H39" s="295">
        <v>0</v>
      </c>
      <c r="I39" s="295">
        <v>0</v>
      </c>
      <c r="J39" s="293">
        <v>0</v>
      </c>
      <c r="K39" s="303">
        <v>0</v>
      </c>
      <c r="L39" s="12"/>
      <c r="M39" s="12"/>
      <c r="N39" s="12"/>
      <c r="O39" s="12"/>
      <c r="P39" s="12"/>
      <c r="Q39" s="12"/>
      <c r="R39" s="12"/>
      <c r="S39" s="12"/>
      <c r="T39" s="12"/>
      <c r="U39" s="12"/>
      <c r="V39" s="12"/>
      <c r="W39" s="12"/>
      <c r="X39" s="12"/>
      <c r="Y39" s="12"/>
      <c r="Z39" s="12"/>
    </row>
    <row r="40" spans="2:26" ht="14.1" customHeight="1">
      <c r="B40" s="471" t="s">
        <v>186</v>
      </c>
      <c r="C40" s="472"/>
      <c r="D40" s="295">
        <v>0</v>
      </c>
      <c r="E40" s="295">
        <v>0</v>
      </c>
      <c r="F40" s="295">
        <v>0</v>
      </c>
      <c r="G40" s="295">
        <v>0</v>
      </c>
      <c r="H40" s="295">
        <v>0</v>
      </c>
      <c r="I40" s="295">
        <v>0</v>
      </c>
      <c r="J40" s="295">
        <v>0</v>
      </c>
      <c r="K40" s="302">
        <v>0</v>
      </c>
      <c r="L40" s="12"/>
      <c r="M40" s="12"/>
      <c r="N40" s="12"/>
      <c r="O40" s="12"/>
      <c r="P40" s="12"/>
      <c r="Q40" s="12"/>
      <c r="R40" s="12"/>
      <c r="S40" s="12"/>
      <c r="T40" s="12"/>
      <c r="U40" s="12"/>
      <c r="V40" s="12"/>
      <c r="W40" s="12"/>
      <c r="X40" s="12"/>
      <c r="Y40" s="12"/>
      <c r="Z40" s="12"/>
    </row>
    <row r="41" spans="2:26" ht="14.1" customHeight="1">
      <c r="B41" s="471" t="s">
        <v>187</v>
      </c>
      <c r="C41" s="472"/>
      <c r="D41" s="295">
        <v>0</v>
      </c>
      <c r="E41" s="295">
        <v>3762000</v>
      </c>
      <c r="F41" s="295">
        <v>0</v>
      </c>
      <c r="G41" s="295">
        <v>0</v>
      </c>
      <c r="H41" s="295">
        <v>7040000</v>
      </c>
      <c r="I41" s="295">
        <v>0</v>
      </c>
      <c r="J41" s="295">
        <v>1468618</v>
      </c>
      <c r="K41" s="302">
        <v>12270618</v>
      </c>
      <c r="L41" s="12"/>
      <c r="M41" s="12"/>
      <c r="N41" s="12"/>
      <c r="O41" s="12"/>
      <c r="P41" s="12"/>
      <c r="Q41" s="12"/>
      <c r="R41" s="12"/>
      <c r="S41" s="12"/>
      <c r="T41" s="12"/>
      <c r="U41" s="12"/>
      <c r="V41" s="12"/>
      <c r="W41" s="12"/>
      <c r="X41" s="12"/>
      <c r="Y41" s="12"/>
      <c r="Z41" s="12"/>
    </row>
    <row r="42" spans="2:26" ht="14.1" customHeight="1">
      <c r="B42" s="471" t="s">
        <v>188</v>
      </c>
      <c r="C42" s="472"/>
      <c r="D42" s="295">
        <v>21990839539</v>
      </c>
      <c r="E42" s="295">
        <v>7475690</v>
      </c>
      <c r="F42" s="295">
        <v>0</v>
      </c>
      <c r="G42" s="295">
        <v>375271812</v>
      </c>
      <c r="H42" s="295">
        <v>20584251204</v>
      </c>
      <c r="I42" s="295">
        <v>176000</v>
      </c>
      <c r="J42" s="295">
        <v>7227376</v>
      </c>
      <c r="K42" s="302">
        <v>42965241621</v>
      </c>
      <c r="L42" s="136"/>
      <c r="M42" s="12"/>
      <c r="N42" s="12"/>
      <c r="O42" s="12"/>
      <c r="P42" s="12"/>
      <c r="Q42" s="12"/>
      <c r="R42" s="12"/>
      <c r="S42" s="12"/>
      <c r="T42" s="12"/>
      <c r="U42" s="12"/>
      <c r="V42" s="12"/>
      <c r="W42" s="12"/>
      <c r="X42" s="12"/>
      <c r="Y42" s="12"/>
      <c r="Z42" s="12"/>
    </row>
    <row r="43" spans="2:26" ht="14.1" customHeight="1">
      <c r="B43" s="471" t="s">
        <v>189</v>
      </c>
      <c r="C43" s="472"/>
      <c r="D43" s="295">
        <v>663799881</v>
      </c>
      <c r="E43" s="295">
        <v>7475690</v>
      </c>
      <c r="F43" s="295">
        <v>0</v>
      </c>
      <c r="G43" s="295">
        <v>375271812</v>
      </c>
      <c r="H43" s="295">
        <v>2522462173</v>
      </c>
      <c r="I43" s="295">
        <v>0</v>
      </c>
      <c r="J43" s="295">
        <v>7227376</v>
      </c>
      <c r="K43" s="302">
        <v>3576236932</v>
      </c>
      <c r="L43" s="12"/>
      <c r="M43" s="12"/>
      <c r="N43" s="12"/>
      <c r="O43" s="12"/>
      <c r="P43" s="12"/>
      <c r="Q43" s="12"/>
      <c r="R43" s="12"/>
      <c r="S43" s="12"/>
      <c r="T43" s="12"/>
      <c r="U43" s="12"/>
      <c r="V43" s="12"/>
      <c r="W43" s="12"/>
      <c r="X43" s="12"/>
      <c r="Y43" s="12"/>
      <c r="Z43" s="12"/>
    </row>
    <row r="44" spans="2:26" ht="14.1" customHeight="1">
      <c r="B44" s="471" t="s">
        <v>190</v>
      </c>
      <c r="C44" s="472"/>
      <c r="D44" s="295">
        <v>4620628</v>
      </c>
      <c r="E44" s="295">
        <v>0</v>
      </c>
      <c r="F44" s="295">
        <v>0</v>
      </c>
      <c r="G44" s="295">
        <v>0</v>
      </c>
      <c r="H44" s="295">
        <v>25214208</v>
      </c>
      <c r="I44" s="295">
        <v>0</v>
      </c>
      <c r="J44" s="295">
        <v>0</v>
      </c>
      <c r="K44" s="302">
        <v>29834836</v>
      </c>
      <c r="L44" s="12"/>
      <c r="M44" s="12"/>
      <c r="N44" s="12"/>
      <c r="O44" s="12"/>
      <c r="P44" s="12"/>
      <c r="Q44" s="12"/>
      <c r="R44" s="12"/>
      <c r="S44" s="12"/>
      <c r="T44" s="12"/>
      <c r="U44" s="12"/>
      <c r="V44" s="12"/>
      <c r="W44" s="12"/>
      <c r="X44" s="12"/>
      <c r="Y44" s="12"/>
      <c r="Z44" s="12"/>
    </row>
    <row r="45" spans="2:26" ht="14.1" customHeight="1">
      <c r="B45" s="473" t="s">
        <v>182</v>
      </c>
      <c r="C45" s="474"/>
      <c r="D45" s="295">
        <v>21014326083</v>
      </c>
      <c r="E45" s="295">
        <v>0</v>
      </c>
      <c r="F45" s="295">
        <v>0</v>
      </c>
      <c r="G45" s="295">
        <v>0</v>
      </c>
      <c r="H45" s="295">
        <v>17828886823</v>
      </c>
      <c r="I45" s="295">
        <v>0</v>
      </c>
      <c r="J45" s="295">
        <v>0</v>
      </c>
      <c r="K45" s="302">
        <v>38843212906</v>
      </c>
      <c r="L45" s="12"/>
      <c r="M45" s="12"/>
      <c r="N45" s="12"/>
      <c r="O45" s="12"/>
      <c r="P45" s="12"/>
      <c r="Q45" s="12"/>
      <c r="R45" s="12"/>
      <c r="S45" s="12"/>
      <c r="T45" s="12"/>
      <c r="U45" s="12"/>
      <c r="V45" s="12"/>
      <c r="W45" s="12"/>
      <c r="X45" s="12"/>
      <c r="Y45" s="12"/>
      <c r="Z45" s="12"/>
    </row>
    <row r="46" spans="2:26" ht="14.1" customHeight="1">
      <c r="B46" s="471" t="s">
        <v>186</v>
      </c>
      <c r="C46" s="472"/>
      <c r="D46" s="295">
        <v>0</v>
      </c>
      <c r="E46" s="295">
        <v>0</v>
      </c>
      <c r="F46" s="295">
        <v>0</v>
      </c>
      <c r="G46" s="295">
        <v>0</v>
      </c>
      <c r="H46" s="295">
        <v>0</v>
      </c>
      <c r="I46" s="295">
        <v>0</v>
      </c>
      <c r="J46" s="295">
        <v>0</v>
      </c>
      <c r="K46" s="302">
        <v>0</v>
      </c>
      <c r="L46" s="12"/>
      <c r="M46" s="12"/>
      <c r="N46" s="12"/>
      <c r="O46" s="12"/>
      <c r="P46" s="12"/>
      <c r="Q46" s="12"/>
      <c r="R46" s="12"/>
      <c r="S46" s="12"/>
      <c r="T46" s="12"/>
      <c r="U46" s="12"/>
      <c r="V46" s="12"/>
      <c r="W46" s="12"/>
      <c r="X46" s="12"/>
      <c r="Y46" s="12"/>
      <c r="Z46" s="12"/>
    </row>
    <row r="47" spans="2:26" ht="14.1" customHeight="1">
      <c r="B47" s="473" t="s">
        <v>187</v>
      </c>
      <c r="C47" s="474"/>
      <c r="D47" s="295">
        <v>308092947</v>
      </c>
      <c r="E47" s="295">
        <v>0</v>
      </c>
      <c r="F47" s="295">
        <v>0</v>
      </c>
      <c r="G47" s="295">
        <v>0</v>
      </c>
      <c r="H47" s="295">
        <v>207688000</v>
      </c>
      <c r="I47" s="295">
        <v>176000</v>
      </c>
      <c r="J47" s="295">
        <v>0</v>
      </c>
      <c r="K47" s="302">
        <v>515956947</v>
      </c>
      <c r="L47" s="12"/>
      <c r="M47" s="12"/>
      <c r="N47" s="12"/>
      <c r="O47" s="12"/>
      <c r="P47" s="12"/>
      <c r="Q47" s="12"/>
      <c r="R47" s="12"/>
      <c r="S47" s="12"/>
      <c r="T47" s="12"/>
      <c r="U47" s="12"/>
      <c r="V47" s="12"/>
      <c r="W47" s="12"/>
      <c r="X47" s="12"/>
      <c r="Y47" s="12"/>
      <c r="Z47" s="12"/>
    </row>
    <row r="48" spans="2:26" ht="14.1" customHeight="1">
      <c r="B48" s="475" t="s">
        <v>191</v>
      </c>
      <c r="C48" s="476"/>
      <c r="D48" s="295">
        <v>1866749</v>
      </c>
      <c r="E48" s="295">
        <v>340006088</v>
      </c>
      <c r="F48" s="295">
        <v>22057501</v>
      </c>
      <c r="G48" s="295">
        <v>6979377</v>
      </c>
      <c r="H48" s="295">
        <v>145924649</v>
      </c>
      <c r="I48" s="295">
        <v>163010833</v>
      </c>
      <c r="J48" s="295">
        <v>578434017</v>
      </c>
      <c r="K48" s="302">
        <v>1258279214</v>
      </c>
      <c r="L48" s="12"/>
      <c r="M48" s="12"/>
      <c r="N48" s="12"/>
      <c r="O48" s="12"/>
      <c r="P48" s="12"/>
      <c r="Q48" s="12"/>
      <c r="R48" s="12"/>
      <c r="S48" s="12"/>
      <c r="T48" s="12"/>
      <c r="U48" s="12"/>
      <c r="V48" s="12"/>
      <c r="W48" s="12"/>
      <c r="X48" s="12"/>
      <c r="Y48" s="12"/>
      <c r="Z48" s="12"/>
    </row>
    <row r="49" spans="2:26" ht="13.5" customHeight="1">
      <c r="B49" s="477" t="s">
        <v>200</v>
      </c>
      <c r="C49" s="478"/>
      <c r="D49" s="295">
        <v>24568571428</v>
      </c>
      <c r="E49" s="295">
        <v>13829385794</v>
      </c>
      <c r="F49" s="295">
        <v>3146161909</v>
      </c>
      <c r="G49" s="295">
        <v>2118413629</v>
      </c>
      <c r="H49" s="295">
        <v>24361347426</v>
      </c>
      <c r="I49" s="295">
        <v>1232754786</v>
      </c>
      <c r="J49" s="295">
        <v>6087015439</v>
      </c>
      <c r="K49" s="302">
        <v>75343650411</v>
      </c>
      <c r="L49" s="12"/>
      <c r="M49" s="12"/>
      <c r="N49" s="12"/>
      <c r="O49" s="12"/>
      <c r="P49" s="12"/>
      <c r="Q49" s="12"/>
      <c r="R49" s="12"/>
      <c r="S49" s="12"/>
      <c r="T49" s="12"/>
      <c r="U49" s="12"/>
      <c r="V49" s="12"/>
      <c r="W49" s="12"/>
      <c r="X49" s="12"/>
      <c r="Y49" s="12"/>
      <c r="Z49" s="12"/>
    </row>
    <row r="50" spans="2:26" ht="3" customHeight="1">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ht="5.0999999999999996" customHeight="1">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52">
    <mergeCell ref="B13:C13"/>
    <mergeCell ref="A1:D1"/>
    <mergeCell ref="A2:L2"/>
    <mergeCell ref="A3:E3"/>
    <mergeCell ref="A4:K4"/>
    <mergeCell ref="A5:K5"/>
    <mergeCell ref="B6:K6"/>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26:C26"/>
    <mergeCell ref="B30:C31"/>
    <mergeCell ref="D30:D31"/>
    <mergeCell ref="E30:E31"/>
    <mergeCell ref="F30:F31"/>
    <mergeCell ref="B39:C39"/>
    <mergeCell ref="H30:H31"/>
    <mergeCell ref="I30:I31"/>
    <mergeCell ref="J30:J31"/>
    <mergeCell ref="K30:K31"/>
    <mergeCell ref="B32:C32"/>
    <mergeCell ref="B33:C33"/>
    <mergeCell ref="G30:G31"/>
    <mergeCell ref="B34:C34"/>
    <mergeCell ref="B35:C35"/>
    <mergeCell ref="B36:C36"/>
    <mergeCell ref="B37:C37"/>
    <mergeCell ref="B38:C38"/>
    <mergeCell ref="B46:C46"/>
    <mergeCell ref="B47:C47"/>
    <mergeCell ref="B48:C48"/>
    <mergeCell ref="B49:C49"/>
    <mergeCell ref="B40:C40"/>
    <mergeCell ref="B41:C41"/>
    <mergeCell ref="B42:C42"/>
    <mergeCell ref="B43:C43"/>
    <mergeCell ref="B44:C44"/>
    <mergeCell ref="B45:C45"/>
  </mergeCells>
  <phoneticPr fontId="1"/>
  <printOptions horizontalCentered="1"/>
  <pageMargins left="0" right="0" top="0" bottom="0"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45D4227E-CF3D-482D-842A-A52BE7C5D700}">
            <xm:f>貸借対照表!$Z$4="（単位：千円）"</xm:f>
            <x14:dxf>
              <numFmt numFmtId="179" formatCode="#,##0,;&quot;△ &quot;#,##0,;\-"/>
            </x14:dxf>
          </x14:cfRule>
          <xm:sqref>D9:K49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9C25-9688-4FD1-BC71-9DD515E165E1}">
  <sheetPr>
    <pageSetUpPr fitToPage="1"/>
  </sheetPr>
  <dimension ref="A1:N70"/>
  <sheetViews>
    <sheetView showGridLines="0" zoomScale="80" zoomScaleNormal="80" zoomScaleSheetLayoutView="70" workbookViewId="0">
      <selection activeCell="B1" sqref="B1:Z1"/>
    </sheetView>
  </sheetViews>
  <sheetFormatPr defaultColWidth="9.109375" defaultRowHeight="13.2"/>
  <cols>
    <col min="1" max="1" width="3" style="4" customWidth="1"/>
    <col min="2" max="2" width="6.33203125" style="4" customWidth="1"/>
    <col min="3" max="3" width="23.44140625" style="4" customWidth="1"/>
    <col min="4" max="4" width="20" style="4" customWidth="1"/>
    <col min="5" max="9" width="18" style="4" customWidth="1"/>
    <col min="10" max="10" width="19.109375" style="4" customWidth="1"/>
    <col min="11" max="11" width="18" style="4" customWidth="1"/>
    <col min="12" max="12" width="19.109375" style="4" customWidth="1"/>
    <col min="13" max="13" width="19" style="4" customWidth="1"/>
    <col min="14" max="14" width="1.44140625" style="4" customWidth="1"/>
    <col min="15" max="16384" width="9.109375" style="4"/>
  </cols>
  <sheetData>
    <row r="1" spans="1:14" ht="50.1" customHeight="1"/>
    <row r="2" spans="1:14" ht="34.5" customHeight="1">
      <c r="B2" s="183"/>
      <c r="C2" s="183" t="s">
        <v>201</v>
      </c>
      <c r="D2" s="183"/>
      <c r="E2" s="183"/>
      <c r="F2" s="183"/>
      <c r="G2" s="183"/>
      <c r="H2" s="183"/>
      <c r="I2" s="183"/>
      <c r="J2" s="183"/>
      <c r="K2" s="183"/>
      <c r="L2" s="183"/>
      <c r="M2" s="183"/>
    </row>
    <row r="3" spans="1:14" ht="20.100000000000001" customHeight="1">
      <c r="C3" s="137" t="s">
        <v>202</v>
      </c>
      <c r="J3" s="184" t="str">
        <f>貸借対照表!$Z$4</f>
        <v>（単位：千円）</v>
      </c>
    </row>
    <row r="4" spans="1:14" ht="50.1" customHeight="1">
      <c r="A4" s="3"/>
      <c r="B4" s="3"/>
      <c r="C4" s="194" t="s">
        <v>203</v>
      </c>
      <c r="D4" s="138" t="s">
        <v>204</v>
      </c>
      <c r="E4" s="138" t="s">
        <v>205</v>
      </c>
      <c r="F4" s="138" t="s">
        <v>206</v>
      </c>
      <c r="G4" s="138" t="s">
        <v>207</v>
      </c>
      <c r="H4" s="138" t="s">
        <v>208</v>
      </c>
      <c r="I4" s="138" t="s">
        <v>209</v>
      </c>
      <c r="J4" s="138" t="s">
        <v>210</v>
      </c>
      <c r="K4" s="139"/>
      <c r="L4" s="3"/>
      <c r="M4" s="3"/>
      <c r="N4" s="3"/>
    </row>
    <row r="5" spans="1:14" ht="24.9" customHeight="1">
      <c r="A5" s="3"/>
      <c r="B5" s="5"/>
      <c r="C5" s="140" t="s">
        <v>211</v>
      </c>
      <c r="D5" s="140"/>
      <c r="E5" s="304"/>
      <c r="F5" s="304"/>
      <c r="G5" s="304"/>
      <c r="H5" s="304"/>
      <c r="I5" s="304"/>
      <c r="J5" s="304"/>
      <c r="K5" s="5"/>
      <c r="L5" s="5"/>
      <c r="M5" s="5"/>
      <c r="N5" s="5"/>
    </row>
    <row r="6" spans="1:14" ht="24.9" customHeight="1">
      <c r="A6" s="3"/>
      <c r="B6" s="5"/>
      <c r="C6" s="141" t="s">
        <v>101</v>
      </c>
      <c r="D6" s="140"/>
      <c r="E6" s="140"/>
      <c r="F6" s="140"/>
      <c r="G6" s="140"/>
      <c r="H6" s="140"/>
      <c r="I6" s="140"/>
      <c r="J6" s="140"/>
      <c r="K6" s="5"/>
      <c r="L6" s="5"/>
      <c r="M6" s="5"/>
      <c r="N6" s="5"/>
    </row>
    <row r="7" spans="1:14" ht="11.1" customHeight="1">
      <c r="B7" s="12"/>
      <c r="C7" s="12"/>
      <c r="D7" s="12"/>
      <c r="E7" s="12"/>
      <c r="F7" s="12"/>
      <c r="G7" s="12"/>
      <c r="H7" s="12"/>
      <c r="I7" s="12"/>
      <c r="J7" s="12"/>
      <c r="K7" s="12"/>
      <c r="L7" s="12"/>
      <c r="M7" s="12"/>
      <c r="N7" s="12"/>
    </row>
    <row r="8" spans="1:14" ht="20.100000000000001" customHeight="1">
      <c r="B8" s="12"/>
      <c r="C8" s="142" t="s">
        <v>212</v>
      </c>
      <c r="D8" s="12"/>
      <c r="E8" s="12"/>
      <c r="F8" s="12"/>
      <c r="G8" s="12"/>
      <c r="H8" s="12"/>
      <c r="I8" s="12"/>
      <c r="J8" s="12"/>
      <c r="K8" s="12"/>
      <c r="L8" s="185" t="str">
        <f>貸借対照表!$Z$4</f>
        <v>（単位：千円）</v>
      </c>
      <c r="M8" s="12"/>
      <c r="N8" s="12"/>
    </row>
    <row r="9" spans="1:14" ht="50.1" customHeight="1">
      <c r="A9" s="3"/>
      <c r="B9" s="5"/>
      <c r="C9" s="141" t="s">
        <v>213</v>
      </c>
      <c r="D9" s="143" t="s">
        <v>214</v>
      </c>
      <c r="E9" s="143" t="s">
        <v>215</v>
      </c>
      <c r="F9" s="143" t="s">
        <v>216</v>
      </c>
      <c r="G9" s="143" t="s">
        <v>217</v>
      </c>
      <c r="H9" s="143" t="s">
        <v>218</v>
      </c>
      <c r="I9" s="143" t="s">
        <v>219</v>
      </c>
      <c r="J9" s="143" t="s">
        <v>220</v>
      </c>
      <c r="K9" s="143" t="s">
        <v>221</v>
      </c>
      <c r="L9" s="143" t="s">
        <v>210</v>
      </c>
      <c r="M9" s="5"/>
      <c r="N9" s="5"/>
    </row>
    <row r="10" spans="1:14" ht="24.9" customHeight="1">
      <c r="A10" s="3"/>
      <c r="B10" s="5"/>
      <c r="C10" s="140" t="s">
        <v>222</v>
      </c>
      <c r="D10" s="305">
        <v>925886000</v>
      </c>
      <c r="E10" s="305">
        <v>8207497165</v>
      </c>
      <c r="F10" s="305">
        <v>4607740701</v>
      </c>
      <c r="G10" s="305">
        <v>3599756464</v>
      </c>
      <c r="H10" s="302" t="s">
        <v>444</v>
      </c>
      <c r="I10" s="144">
        <v>1</v>
      </c>
      <c r="J10" s="305">
        <v>3599756464</v>
      </c>
      <c r="K10" s="302" t="s">
        <v>223</v>
      </c>
      <c r="L10" s="302" t="s">
        <v>223</v>
      </c>
      <c r="M10" s="5"/>
      <c r="N10" s="5"/>
    </row>
    <row r="11" spans="1:14" ht="24.9" customHeight="1">
      <c r="A11" s="3"/>
      <c r="B11" s="5"/>
      <c r="C11" s="140" t="s">
        <v>224</v>
      </c>
      <c r="D11" s="305">
        <v>580626963</v>
      </c>
      <c r="E11" s="305">
        <v>915519671</v>
      </c>
      <c r="F11" s="305">
        <v>202539869</v>
      </c>
      <c r="G11" s="305">
        <v>712979802</v>
      </c>
      <c r="H11" s="302" t="s">
        <v>444</v>
      </c>
      <c r="I11" s="144">
        <v>1</v>
      </c>
      <c r="J11" s="305">
        <v>712979802</v>
      </c>
      <c r="K11" s="302" t="s">
        <v>223</v>
      </c>
      <c r="L11" s="302" t="s">
        <v>223</v>
      </c>
      <c r="M11" s="5"/>
      <c r="N11" s="5"/>
    </row>
    <row r="12" spans="1:14" ht="24.9" customHeight="1">
      <c r="A12" s="3"/>
      <c r="B12" s="5"/>
      <c r="C12" s="140" t="s">
        <v>225</v>
      </c>
      <c r="D12" s="305">
        <v>215000000</v>
      </c>
      <c r="E12" s="305">
        <v>121949310</v>
      </c>
      <c r="F12" s="302">
        <v>0</v>
      </c>
      <c r="G12" s="305">
        <v>121949310</v>
      </c>
      <c r="H12" s="302" t="s">
        <v>444</v>
      </c>
      <c r="I12" s="144">
        <v>1</v>
      </c>
      <c r="J12" s="305">
        <v>121949310</v>
      </c>
      <c r="K12" s="302">
        <v>93051000</v>
      </c>
      <c r="L12" s="305">
        <v>215000000</v>
      </c>
      <c r="M12" s="5"/>
      <c r="N12" s="5"/>
    </row>
    <row r="13" spans="1:14" ht="24.9" customHeight="1">
      <c r="A13" s="3"/>
      <c r="B13" s="5"/>
      <c r="C13" s="140" t="s">
        <v>226</v>
      </c>
      <c r="D13" s="305">
        <v>10000000</v>
      </c>
      <c r="E13" s="305">
        <v>40975441</v>
      </c>
      <c r="F13" s="305">
        <v>5027343</v>
      </c>
      <c r="G13" s="305">
        <v>35948098</v>
      </c>
      <c r="H13" s="305">
        <v>20000000</v>
      </c>
      <c r="I13" s="144">
        <v>0.5</v>
      </c>
      <c r="J13" s="305">
        <v>17974049</v>
      </c>
      <c r="K13" s="302">
        <v>0</v>
      </c>
      <c r="L13" s="305">
        <v>10000000</v>
      </c>
      <c r="M13" s="5"/>
      <c r="N13" s="5"/>
    </row>
    <row r="14" spans="1:14" ht="24.9" customHeight="1">
      <c r="A14" s="3"/>
      <c r="B14" s="5"/>
      <c r="C14" s="140" t="s">
        <v>227</v>
      </c>
      <c r="D14" s="305">
        <v>2000000</v>
      </c>
      <c r="E14" s="305">
        <v>3850086</v>
      </c>
      <c r="F14" s="305">
        <v>2621150</v>
      </c>
      <c r="G14" s="305">
        <v>1228936</v>
      </c>
      <c r="H14" s="302" t="s">
        <v>444</v>
      </c>
      <c r="I14" s="144">
        <v>0.5</v>
      </c>
      <c r="J14" s="305">
        <v>614468</v>
      </c>
      <c r="K14" s="302">
        <v>1386000</v>
      </c>
      <c r="L14" s="305">
        <v>2000000</v>
      </c>
      <c r="M14" s="5"/>
      <c r="N14" s="5"/>
    </row>
    <row r="15" spans="1:14" ht="24.9" customHeight="1">
      <c r="A15" s="3"/>
      <c r="B15" s="5"/>
      <c r="C15" s="141" t="s">
        <v>101</v>
      </c>
      <c r="D15" s="305">
        <f>SUM(D10:D14)</f>
        <v>1733512963</v>
      </c>
      <c r="E15" s="305">
        <f t="shared" ref="E15:H15" si="0">SUM(E10:E14)</f>
        <v>9289791673</v>
      </c>
      <c r="F15" s="305">
        <f t="shared" si="0"/>
        <v>4817929063</v>
      </c>
      <c r="G15" s="305">
        <f t="shared" si="0"/>
        <v>4471862610</v>
      </c>
      <c r="H15" s="305">
        <f t="shared" si="0"/>
        <v>20000000</v>
      </c>
      <c r="I15" s="144"/>
      <c r="J15" s="305">
        <f t="shared" ref="J15:L15" si="1">SUM(J10:J14)</f>
        <v>4453274093</v>
      </c>
      <c r="K15" s="305">
        <f t="shared" si="1"/>
        <v>94437000</v>
      </c>
      <c r="L15" s="304">
        <f t="shared" si="1"/>
        <v>227000000</v>
      </c>
      <c r="M15" s="5"/>
      <c r="N15" s="5"/>
    </row>
    <row r="16" spans="1:14" ht="12" customHeight="1">
      <c r="A16" s="3"/>
      <c r="B16" s="5"/>
      <c r="C16" s="133"/>
      <c r="D16" s="5"/>
      <c r="E16" s="5"/>
      <c r="F16" s="5"/>
      <c r="G16" s="5"/>
      <c r="H16" s="5"/>
      <c r="I16" s="145"/>
      <c r="J16" s="5"/>
      <c r="K16" s="5"/>
      <c r="L16" s="5"/>
      <c r="M16" s="5"/>
      <c r="N16" s="5"/>
    </row>
    <row r="17" spans="1:14" ht="20.100000000000001" customHeight="1">
      <c r="B17" s="12"/>
      <c r="C17" s="142" t="s">
        <v>228</v>
      </c>
      <c r="D17" s="12"/>
      <c r="E17" s="12"/>
      <c r="F17" s="12"/>
      <c r="G17" s="12"/>
      <c r="H17" s="12"/>
      <c r="I17" s="186"/>
      <c r="J17" s="12"/>
      <c r="K17" s="12"/>
      <c r="L17" s="185"/>
      <c r="M17" s="185" t="str">
        <f>貸借対照表!$Z$4</f>
        <v>（単位：千円）</v>
      </c>
      <c r="N17" s="12"/>
    </row>
    <row r="18" spans="1:14" ht="50.1" customHeight="1">
      <c r="A18" s="3"/>
      <c r="B18" s="5"/>
      <c r="C18" s="141" t="s">
        <v>213</v>
      </c>
      <c r="D18" s="143" t="s">
        <v>229</v>
      </c>
      <c r="E18" s="143" t="s">
        <v>215</v>
      </c>
      <c r="F18" s="143" t="s">
        <v>216</v>
      </c>
      <c r="G18" s="143" t="s">
        <v>217</v>
      </c>
      <c r="H18" s="143" t="s">
        <v>218</v>
      </c>
      <c r="I18" s="146" t="s">
        <v>219</v>
      </c>
      <c r="J18" s="143" t="s">
        <v>220</v>
      </c>
      <c r="K18" s="143" t="s">
        <v>230</v>
      </c>
      <c r="L18" s="143" t="s">
        <v>231</v>
      </c>
      <c r="M18" s="143" t="s">
        <v>210</v>
      </c>
      <c r="N18" s="5"/>
    </row>
    <row r="19" spans="1:14" ht="24.9" customHeight="1">
      <c r="A19" s="3"/>
      <c r="B19" s="5"/>
      <c r="C19" s="147" t="s">
        <v>438</v>
      </c>
      <c r="D19" s="305">
        <v>53650000</v>
      </c>
      <c r="E19" s="305">
        <v>289878989792</v>
      </c>
      <c r="F19" s="305">
        <v>224735292678</v>
      </c>
      <c r="G19" s="305">
        <v>65143697114</v>
      </c>
      <c r="H19" s="302" t="s">
        <v>433</v>
      </c>
      <c r="I19" s="144">
        <v>1.2000000000000001E-3</v>
      </c>
      <c r="J19" s="305">
        <v>78172437</v>
      </c>
      <c r="K19" s="302" t="s">
        <v>223</v>
      </c>
      <c r="L19" s="305">
        <v>53650000</v>
      </c>
      <c r="M19" s="305">
        <v>53650000</v>
      </c>
      <c r="N19" s="5"/>
    </row>
    <row r="20" spans="1:14" ht="24.9" customHeight="1">
      <c r="A20" s="3"/>
      <c r="B20" s="5"/>
      <c r="C20" s="147" t="s">
        <v>232</v>
      </c>
      <c r="D20" s="305">
        <v>2186000</v>
      </c>
      <c r="E20" s="305">
        <v>352271529617</v>
      </c>
      <c r="F20" s="305">
        <v>334530357423</v>
      </c>
      <c r="G20" s="305">
        <v>17741172194</v>
      </c>
      <c r="H20" s="302" t="s">
        <v>433</v>
      </c>
      <c r="I20" s="144">
        <v>2.0000000000000001E-4</v>
      </c>
      <c r="J20" s="305">
        <v>3548234</v>
      </c>
      <c r="K20" s="302" t="s">
        <v>223</v>
      </c>
      <c r="L20" s="305">
        <v>2186000</v>
      </c>
      <c r="M20" s="305">
        <v>2186000</v>
      </c>
      <c r="N20" s="5"/>
    </row>
    <row r="21" spans="1:14" ht="24.9" customHeight="1">
      <c r="A21" s="3"/>
      <c r="B21" s="5"/>
      <c r="C21" s="147" t="s">
        <v>233</v>
      </c>
      <c r="D21" s="305">
        <v>2760000</v>
      </c>
      <c r="E21" s="305">
        <v>225695634</v>
      </c>
      <c r="F21" s="305">
        <v>219098583</v>
      </c>
      <c r="G21" s="305">
        <v>6597051</v>
      </c>
      <c r="H21" s="302" t="s">
        <v>433</v>
      </c>
      <c r="I21" s="144">
        <v>5.0000000000000001E-4</v>
      </c>
      <c r="J21" s="305">
        <v>2760206</v>
      </c>
      <c r="K21" s="302" t="s">
        <v>223</v>
      </c>
      <c r="L21" s="305">
        <v>2760000</v>
      </c>
      <c r="M21" s="305">
        <v>2760000</v>
      </c>
      <c r="N21" s="5"/>
    </row>
    <row r="22" spans="1:14" ht="24.9" customHeight="1">
      <c r="A22" s="3"/>
      <c r="B22" s="5"/>
      <c r="C22" s="147" t="s">
        <v>234</v>
      </c>
      <c r="D22" s="305">
        <v>4950000</v>
      </c>
      <c r="E22" s="305">
        <v>144560671</v>
      </c>
      <c r="F22" s="305">
        <v>51089434</v>
      </c>
      <c r="G22" s="305">
        <v>93471237</v>
      </c>
      <c r="H22" s="302" t="s">
        <v>433</v>
      </c>
      <c r="I22" s="144">
        <v>9.1900000000000009E-2</v>
      </c>
      <c r="J22" s="305">
        <v>8618048</v>
      </c>
      <c r="K22" s="302" t="s">
        <v>223</v>
      </c>
      <c r="L22" s="305">
        <v>4950000</v>
      </c>
      <c r="M22" s="305">
        <v>4950000</v>
      </c>
      <c r="N22" s="5"/>
    </row>
    <row r="23" spans="1:14" ht="24.9" customHeight="1">
      <c r="A23" s="3"/>
      <c r="B23" s="5"/>
      <c r="C23" s="147" t="s">
        <v>235</v>
      </c>
      <c r="D23" s="305">
        <v>192500000</v>
      </c>
      <c r="E23" s="305">
        <v>400202070</v>
      </c>
      <c r="F23" s="305">
        <v>147180900</v>
      </c>
      <c r="G23" s="305">
        <v>253021170</v>
      </c>
      <c r="H23" s="302">
        <v>400000000</v>
      </c>
      <c r="I23" s="144">
        <v>0.1283</v>
      </c>
      <c r="J23" s="305">
        <v>32462616</v>
      </c>
      <c r="K23" s="305">
        <v>160037000</v>
      </c>
      <c r="L23" s="305">
        <v>32463000</v>
      </c>
      <c r="M23" s="305">
        <v>192500000</v>
      </c>
      <c r="N23" s="5"/>
    </row>
    <row r="24" spans="1:14" ht="24.9" customHeight="1">
      <c r="A24" s="3"/>
      <c r="B24" s="5"/>
      <c r="C24" s="147" t="s">
        <v>458</v>
      </c>
      <c r="D24" s="305">
        <v>0</v>
      </c>
      <c r="E24" s="302">
        <v>0</v>
      </c>
      <c r="F24" s="302">
        <v>0</v>
      </c>
      <c r="G24" s="302">
        <v>0</v>
      </c>
      <c r="H24" s="302">
        <v>0</v>
      </c>
      <c r="I24" s="414" t="s">
        <v>457</v>
      </c>
      <c r="J24" s="302">
        <v>0</v>
      </c>
      <c r="K24" s="302" t="s">
        <v>457</v>
      </c>
      <c r="L24" s="305">
        <v>0</v>
      </c>
      <c r="M24" s="305">
        <v>0</v>
      </c>
      <c r="N24" s="5"/>
    </row>
    <row r="25" spans="1:14" ht="24.9" customHeight="1">
      <c r="A25" s="3"/>
      <c r="B25" s="5"/>
      <c r="C25" s="147" t="s">
        <v>236</v>
      </c>
      <c r="D25" s="305">
        <v>1000000</v>
      </c>
      <c r="E25" s="305">
        <v>355509294</v>
      </c>
      <c r="F25" s="305">
        <v>106271239</v>
      </c>
      <c r="G25" s="305">
        <v>249238055</v>
      </c>
      <c r="H25" s="302">
        <v>300000000</v>
      </c>
      <c r="I25" s="144">
        <v>2.4999999999999996E-3</v>
      </c>
      <c r="J25" s="305">
        <v>623095</v>
      </c>
      <c r="K25" s="305">
        <v>703000</v>
      </c>
      <c r="L25" s="305">
        <v>297000</v>
      </c>
      <c r="M25" s="305">
        <v>1000000</v>
      </c>
      <c r="N25" s="5"/>
    </row>
    <row r="26" spans="1:14" ht="24.9" customHeight="1">
      <c r="A26" s="3"/>
      <c r="B26" s="5"/>
      <c r="C26" s="147" t="s">
        <v>237</v>
      </c>
      <c r="D26" s="305">
        <v>2100000</v>
      </c>
      <c r="E26" s="305">
        <v>24556329000000</v>
      </c>
      <c r="F26" s="305">
        <v>24162382000000</v>
      </c>
      <c r="G26" s="305">
        <v>393947000000</v>
      </c>
      <c r="H26" s="302">
        <v>16602000000</v>
      </c>
      <c r="I26" s="144">
        <v>2.0000000000000001E-4</v>
      </c>
      <c r="J26" s="305">
        <v>78789400</v>
      </c>
      <c r="K26" s="302">
        <v>0</v>
      </c>
      <c r="L26" s="305">
        <v>2100000</v>
      </c>
      <c r="M26" s="305">
        <v>2100000</v>
      </c>
      <c r="N26" s="5"/>
    </row>
    <row r="27" spans="1:14" ht="24.9" customHeight="1">
      <c r="A27" s="3"/>
      <c r="B27" s="5"/>
      <c r="C27" s="147" t="s">
        <v>238</v>
      </c>
      <c r="D27" s="305">
        <v>400000</v>
      </c>
      <c r="E27" s="305">
        <v>122641700</v>
      </c>
      <c r="F27" s="305">
        <v>7121867</v>
      </c>
      <c r="G27" s="305">
        <v>115519833</v>
      </c>
      <c r="H27" s="302">
        <v>300000000</v>
      </c>
      <c r="I27" s="144">
        <v>1.4E-3</v>
      </c>
      <c r="J27" s="305">
        <v>161728</v>
      </c>
      <c r="K27" s="305">
        <v>248000</v>
      </c>
      <c r="L27" s="305">
        <v>152000</v>
      </c>
      <c r="M27" s="305">
        <v>400000</v>
      </c>
      <c r="N27" s="5"/>
    </row>
    <row r="28" spans="1:14" ht="50.1" customHeight="1">
      <c r="D28" s="275"/>
      <c r="E28" s="275"/>
      <c r="F28" s="275"/>
      <c r="G28" s="275"/>
      <c r="H28" s="275"/>
      <c r="J28" s="275"/>
      <c r="K28" s="275"/>
      <c r="L28" s="275"/>
      <c r="M28" s="275"/>
    </row>
    <row r="29" spans="1:14" ht="50.1" customHeight="1">
      <c r="A29" s="3"/>
      <c r="B29" s="5"/>
      <c r="C29" s="141" t="s">
        <v>213</v>
      </c>
      <c r="D29" s="358" t="s">
        <v>229</v>
      </c>
      <c r="E29" s="358" t="s">
        <v>215</v>
      </c>
      <c r="F29" s="358" t="s">
        <v>216</v>
      </c>
      <c r="G29" s="358" t="s">
        <v>217</v>
      </c>
      <c r="H29" s="358" t="s">
        <v>218</v>
      </c>
      <c r="I29" s="146" t="s">
        <v>219</v>
      </c>
      <c r="J29" s="358" t="s">
        <v>220</v>
      </c>
      <c r="K29" s="358" t="s">
        <v>230</v>
      </c>
      <c r="L29" s="358" t="s">
        <v>231</v>
      </c>
      <c r="M29" s="358" t="s">
        <v>210</v>
      </c>
      <c r="N29" s="5"/>
    </row>
    <row r="30" spans="1:14" ht="24.9" customHeight="1">
      <c r="A30" s="3"/>
      <c r="B30" s="5"/>
      <c r="C30" s="147" t="s">
        <v>239</v>
      </c>
      <c r="D30" s="305">
        <v>2838750</v>
      </c>
      <c r="E30" s="305">
        <v>1185781573</v>
      </c>
      <c r="F30" s="305">
        <v>179584034</v>
      </c>
      <c r="G30" s="305">
        <v>1006197539</v>
      </c>
      <c r="H30" s="302" t="s">
        <v>433</v>
      </c>
      <c r="I30" s="144">
        <v>3.8E-3</v>
      </c>
      <c r="J30" s="305">
        <v>3823551</v>
      </c>
      <c r="K30" s="302" t="s">
        <v>223</v>
      </c>
      <c r="L30" s="305">
        <v>2838750</v>
      </c>
      <c r="M30" s="305">
        <v>2838750</v>
      </c>
      <c r="N30" s="5"/>
    </row>
    <row r="31" spans="1:14" ht="24.9" customHeight="1">
      <c r="A31" s="3"/>
      <c r="B31" s="5"/>
      <c r="C31" s="147" t="s">
        <v>240</v>
      </c>
      <c r="D31" s="305">
        <v>1196700</v>
      </c>
      <c r="E31" s="305">
        <v>1907747310</v>
      </c>
      <c r="F31" s="305">
        <v>236139953</v>
      </c>
      <c r="G31" s="305">
        <v>1671607357</v>
      </c>
      <c r="H31" s="302" t="s">
        <v>433</v>
      </c>
      <c r="I31" s="144">
        <v>8.0000000000000004E-4</v>
      </c>
      <c r="J31" s="305">
        <v>1337286</v>
      </c>
      <c r="K31" s="302" t="s">
        <v>223</v>
      </c>
      <c r="L31" s="305">
        <v>1196700</v>
      </c>
      <c r="M31" s="305">
        <v>1196700</v>
      </c>
      <c r="N31" s="5"/>
    </row>
    <row r="32" spans="1:14" ht="24.9" customHeight="1">
      <c r="A32" s="3"/>
      <c r="B32" s="5"/>
      <c r="C32" s="147" t="s">
        <v>241</v>
      </c>
      <c r="D32" s="305">
        <v>12461000</v>
      </c>
      <c r="E32" s="305">
        <v>3010145071</v>
      </c>
      <c r="F32" s="305">
        <v>27409939</v>
      </c>
      <c r="G32" s="305">
        <v>2982735132</v>
      </c>
      <c r="H32" s="302" t="s">
        <v>433</v>
      </c>
      <c r="I32" s="144">
        <v>4.8999999999999998E-3</v>
      </c>
      <c r="J32" s="305">
        <v>14615402</v>
      </c>
      <c r="K32" s="302" t="s">
        <v>223</v>
      </c>
      <c r="L32" s="305">
        <v>12461000</v>
      </c>
      <c r="M32" s="305">
        <v>12461000</v>
      </c>
      <c r="N32" s="5"/>
    </row>
    <row r="33" spans="1:14" ht="24.9" customHeight="1">
      <c r="A33" s="3"/>
      <c r="B33" s="5"/>
      <c r="C33" s="147" t="s">
        <v>242</v>
      </c>
      <c r="D33" s="305">
        <v>5418000</v>
      </c>
      <c r="E33" s="305">
        <v>1111043569</v>
      </c>
      <c r="F33" s="305">
        <v>5372893</v>
      </c>
      <c r="G33" s="305">
        <v>1105670676</v>
      </c>
      <c r="H33" s="302" t="s">
        <v>433</v>
      </c>
      <c r="I33" s="144">
        <v>5.3E-3</v>
      </c>
      <c r="J33" s="305">
        <v>5860055</v>
      </c>
      <c r="K33" s="302" t="s">
        <v>223</v>
      </c>
      <c r="L33" s="305">
        <v>5418000</v>
      </c>
      <c r="M33" s="305">
        <v>5418000</v>
      </c>
      <c r="N33" s="5"/>
    </row>
    <row r="34" spans="1:14" ht="24.9" customHeight="1">
      <c r="A34" s="3"/>
      <c r="B34" s="5"/>
      <c r="C34" s="147" t="s">
        <v>243</v>
      </c>
      <c r="D34" s="305">
        <v>336000</v>
      </c>
      <c r="E34" s="305">
        <v>140530953</v>
      </c>
      <c r="F34" s="302">
        <v>192000</v>
      </c>
      <c r="G34" s="305">
        <v>140338953</v>
      </c>
      <c r="H34" s="302" t="s">
        <v>433</v>
      </c>
      <c r="I34" s="144">
        <v>2.8E-3</v>
      </c>
      <c r="J34" s="305">
        <v>392949</v>
      </c>
      <c r="K34" s="302" t="s">
        <v>223</v>
      </c>
      <c r="L34" s="305">
        <v>336000</v>
      </c>
      <c r="M34" s="305">
        <v>336000</v>
      </c>
      <c r="N34" s="5"/>
    </row>
    <row r="35" spans="1:14" ht="24.9" customHeight="1">
      <c r="A35" s="3"/>
      <c r="B35" s="5"/>
      <c r="C35" s="147" t="s">
        <v>244</v>
      </c>
      <c r="D35" s="305">
        <v>1319000</v>
      </c>
      <c r="E35" s="305">
        <v>1544677922</v>
      </c>
      <c r="F35" s="305">
        <v>9851209</v>
      </c>
      <c r="G35" s="305">
        <v>1534826713</v>
      </c>
      <c r="H35" s="302" t="s">
        <v>433</v>
      </c>
      <c r="I35" s="144">
        <v>9.0000000000000008E-4</v>
      </c>
      <c r="J35" s="305">
        <v>1381344</v>
      </c>
      <c r="K35" s="302" t="s">
        <v>223</v>
      </c>
      <c r="L35" s="305">
        <v>1319000</v>
      </c>
      <c r="M35" s="305">
        <v>1319000</v>
      </c>
      <c r="N35" s="5"/>
    </row>
    <row r="36" spans="1:14" ht="24.9" customHeight="1">
      <c r="A36" s="3"/>
      <c r="B36" s="5"/>
      <c r="C36" s="147" t="s">
        <v>245</v>
      </c>
      <c r="D36" s="305">
        <v>89000</v>
      </c>
      <c r="E36" s="305">
        <v>2358498996</v>
      </c>
      <c r="F36" s="305">
        <v>580165835</v>
      </c>
      <c r="G36" s="305">
        <v>1778333161</v>
      </c>
      <c r="H36" s="302" t="s">
        <v>433</v>
      </c>
      <c r="I36" s="144">
        <v>3.0000000000000003E-4</v>
      </c>
      <c r="J36" s="305">
        <v>533500</v>
      </c>
      <c r="K36" s="302" t="s">
        <v>223</v>
      </c>
      <c r="L36" s="305">
        <v>89000</v>
      </c>
      <c r="M36" s="305">
        <v>89000</v>
      </c>
      <c r="N36" s="5"/>
    </row>
    <row r="37" spans="1:14" ht="24.9" customHeight="1">
      <c r="A37" s="3"/>
      <c r="B37" s="5"/>
      <c r="C37" s="147" t="s">
        <v>445</v>
      </c>
      <c r="D37" s="305">
        <v>0</v>
      </c>
      <c r="E37" s="305">
        <v>0</v>
      </c>
      <c r="F37" s="305">
        <v>0</v>
      </c>
      <c r="G37" s="305">
        <v>0</v>
      </c>
      <c r="H37" s="302" t="s">
        <v>433</v>
      </c>
      <c r="I37" s="414" t="s">
        <v>457</v>
      </c>
      <c r="J37" s="305">
        <v>0</v>
      </c>
      <c r="K37" s="302">
        <v>0</v>
      </c>
      <c r="L37" s="305">
        <v>0</v>
      </c>
      <c r="M37" s="305">
        <v>0</v>
      </c>
      <c r="N37" s="5"/>
    </row>
    <row r="38" spans="1:14" ht="24.9" customHeight="1">
      <c r="A38" s="3"/>
      <c r="B38" s="5"/>
      <c r="C38" s="147" t="s">
        <v>246</v>
      </c>
      <c r="D38" s="305">
        <v>3733000</v>
      </c>
      <c r="E38" s="305">
        <v>673369965</v>
      </c>
      <c r="F38" s="305">
        <v>3567290</v>
      </c>
      <c r="G38" s="305">
        <v>669802675</v>
      </c>
      <c r="H38" s="302" t="s">
        <v>433</v>
      </c>
      <c r="I38" s="144">
        <v>6.3E-3</v>
      </c>
      <c r="J38" s="305">
        <v>4219757</v>
      </c>
      <c r="K38" s="302" t="s">
        <v>223</v>
      </c>
      <c r="L38" s="305">
        <v>3733000</v>
      </c>
      <c r="M38" s="305">
        <v>3733000</v>
      </c>
      <c r="N38" s="5"/>
    </row>
    <row r="39" spans="1:14" ht="24.9" customHeight="1">
      <c r="A39" s="3"/>
      <c r="B39" s="5"/>
      <c r="C39" s="147" t="s">
        <v>247</v>
      </c>
      <c r="D39" s="305">
        <v>9830750</v>
      </c>
      <c r="E39" s="305">
        <v>1353993198</v>
      </c>
      <c r="F39" s="305">
        <v>308596993</v>
      </c>
      <c r="G39" s="305">
        <v>1045396205</v>
      </c>
      <c r="H39" s="302" t="s">
        <v>433</v>
      </c>
      <c r="I39" s="144">
        <v>9.4999999999999998E-3</v>
      </c>
      <c r="J39" s="305">
        <v>9931264</v>
      </c>
      <c r="K39" s="302" t="s">
        <v>223</v>
      </c>
      <c r="L39" s="305">
        <v>9830750</v>
      </c>
      <c r="M39" s="305">
        <v>9830750</v>
      </c>
      <c r="N39" s="5"/>
    </row>
    <row r="40" spans="1:14" ht="24.9" customHeight="1">
      <c r="A40" s="3"/>
      <c r="B40" s="5"/>
      <c r="C40" s="147" t="s">
        <v>248</v>
      </c>
      <c r="D40" s="305">
        <v>1000000</v>
      </c>
      <c r="E40" s="305">
        <v>9446211565</v>
      </c>
      <c r="F40" s="305">
        <v>6222752444</v>
      </c>
      <c r="G40" s="305">
        <v>3223459121</v>
      </c>
      <c r="H40" s="305">
        <v>805000000</v>
      </c>
      <c r="I40" s="144">
        <v>1.2999999999999999E-3</v>
      </c>
      <c r="J40" s="305">
        <v>4190497</v>
      </c>
      <c r="K40" s="302" t="s">
        <v>223</v>
      </c>
      <c r="L40" s="305">
        <v>1000000</v>
      </c>
      <c r="M40" s="305">
        <v>1000000</v>
      </c>
      <c r="N40" s="5"/>
    </row>
    <row r="41" spans="1:14" ht="24.9" customHeight="1">
      <c r="A41" s="3"/>
      <c r="B41" s="5"/>
      <c r="C41" s="141" t="s">
        <v>101</v>
      </c>
      <c r="D41" s="304">
        <f>SUM(D19:D40)</f>
        <v>297768200</v>
      </c>
      <c r="E41" s="304">
        <f>SUM(E19:E40)</f>
        <v>25222460128900</v>
      </c>
      <c r="F41" s="304">
        <f>SUM(F19:F40)</f>
        <v>24729752044714</v>
      </c>
      <c r="G41" s="304">
        <f>SUM(G19:G40)</f>
        <v>492708084186</v>
      </c>
      <c r="H41" s="304">
        <f>SUM(H19:H40)</f>
        <v>18407000000</v>
      </c>
      <c r="I41" s="144"/>
      <c r="J41" s="304">
        <f t="shared" ref="J41:M41" si="2">SUM(J19:J40)</f>
        <v>251421369</v>
      </c>
      <c r="K41" s="304">
        <f t="shared" si="2"/>
        <v>160988000</v>
      </c>
      <c r="L41" s="304">
        <f>SUM(L19:L40)</f>
        <v>136780200</v>
      </c>
      <c r="M41" s="304">
        <f t="shared" si="2"/>
        <v>297768200</v>
      </c>
      <c r="N41" s="5"/>
    </row>
    <row r="42" spans="1:14">
      <c r="B42" s="12"/>
      <c r="C42" s="5" t="s">
        <v>249</v>
      </c>
      <c r="D42" s="12"/>
      <c r="E42" s="12"/>
      <c r="F42" s="12"/>
      <c r="G42" s="12"/>
      <c r="H42" s="12"/>
      <c r="I42" s="12"/>
      <c r="J42" s="12"/>
      <c r="K42" s="12"/>
      <c r="L42" s="12"/>
      <c r="M42" s="12"/>
      <c r="N42" s="12"/>
    </row>
    <row r="43" spans="1:14" s="3" customFormat="1" ht="12">
      <c r="B43" s="5"/>
      <c r="C43" s="5" t="s">
        <v>459</v>
      </c>
      <c r="D43" s="5"/>
      <c r="E43" s="5"/>
      <c r="F43" s="5"/>
      <c r="G43" s="5"/>
      <c r="H43" s="5"/>
      <c r="I43" s="5"/>
      <c r="J43" s="5"/>
      <c r="K43" s="5"/>
      <c r="L43" s="5"/>
      <c r="M43" s="5"/>
      <c r="N43" s="5"/>
    </row>
    <row r="44" spans="1:14">
      <c r="B44" s="12"/>
      <c r="C44" s="5" t="s">
        <v>460</v>
      </c>
      <c r="D44" s="12"/>
      <c r="E44" s="12"/>
      <c r="F44" s="12"/>
      <c r="G44" s="12"/>
      <c r="H44" s="12"/>
      <c r="I44" s="12"/>
      <c r="J44" s="12"/>
      <c r="K44" s="12"/>
      <c r="L44" s="12"/>
      <c r="M44" s="12"/>
      <c r="N44" s="12"/>
    </row>
    <row r="45" spans="1:14">
      <c r="B45" s="12"/>
      <c r="C45" s="5"/>
      <c r="D45" s="12"/>
      <c r="E45" s="12"/>
      <c r="F45" s="12"/>
      <c r="G45" s="12"/>
      <c r="H45" s="12"/>
      <c r="I45" s="12"/>
      <c r="J45" s="12"/>
      <c r="K45" s="12"/>
      <c r="L45" s="12"/>
      <c r="M45" s="12"/>
      <c r="N45" s="12"/>
    </row>
    <row r="46" spans="1:14">
      <c r="B46" s="12"/>
      <c r="C46" s="12"/>
      <c r="D46" s="12"/>
      <c r="E46" s="12"/>
      <c r="F46" s="12"/>
      <c r="G46" s="12"/>
      <c r="H46" s="12"/>
      <c r="I46" s="12"/>
      <c r="J46" s="12"/>
      <c r="K46" s="12"/>
      <c r="L46" s="12"/>
      <c r="M46" s="12"/>
      <c r="N46" s="12"/>
    </row>
    <row r="47" spans="1:14">
      <c r="B47" s="12"/>
      <c r="C47" s="12"/>
      <c r="D47" s="12"/>
      <c r="E47" s="12"/>
      <c r="F47" s="12"/>
      <c r="G47" s="12"/>
      <c r="H47" s="12"/>
      <c r="I47" s="12"/>
      <c r="J47" s="12"/>
      <c r="K47" s="12"/>
      <c r="L47" s="12"/>
      <c r="M47" s="12"/>
      <c r="N47" s="12"/>
    </row>
    <row r="48" spans="1:14">
      <c r="B48" s="12"/>
      <c r="C48" s="12"/>
      <c r="D48" s="12"/>
      <c r="E48" s="12"/>
      <c r="F48" s="12"/>
      <c r="G48" s="12"/>
      <c r="H48" s="12"/>
      <c r="I48" s="12"/>
      <c r="J48" s="12"/>
      <c r="K48" s="12"/>
      <c r="L48" s="12"/>
      <c r="M48" s="12"/>
      <c r="N48" s="12"/>
    </row>
    <row r="49" spans="2:14">
      <c r="B49" s="12"/>
      <c r="C49" s="12"/>
      <c r="D49" s="12"/>
      <c r="E49" s="12"/>
      <c r="F49" s="12"/>
      <c r="G49" s="12"/>
      <c r="H49" s="12"/>
      <c r="I49" s="12"/>
      <c r="J49" s="12"/>
      <c r="K49" s="12"/>
      <c r="L49" s="12"/>
      <c r="M49" s="12"/>
      <c r="N49" s="12"/>
    </row>
    <row r="50" spans="2:14">
      <c r="B50" s="12"/>
      <c r="C50" s="12"/>
      <c r="D50" s="12"/>
      <c r="E50" s="12"/>
      <c r="F50" s="12"/>
      <c r="G50" s="12"/>
      <c r="H50" s="12"/>
      <c r="I50" s="12"/>
      <c r="J50" s="12"/>
      <c r="K50" s="12"/>
      <c r="L50" s="12"/>
      <c r="M50" s="12"/>
      <c r="N50" s="12"/>
    </row>
    <row r="51" spans="2:14">
      <c r="B51" s="12"/>
      <c r="C51" s="12"/>
      <c r="D51" s="12"/>
      <c r="E51" s="12"/>
      <c r="F51" s="12"/>
      <c r="G51" s="12"/>
      <c r="H51" s="12"/>
      <c r="I51" s="12"/>
      <c r="J51" s="12"/>
      <c r="K51" s="12"/>
      <c r="L51" s="12"/>
      <c r="M51" s="12"/>
      <c r="N51" s="12"/>
    </row>
    <row r="52" spans="2:14">
      <c r="B52" s="12"/>
      <c r="C52" s="12"/>
      <c r="D52" s="12"/>
      <c r="E52" s="12"/>
      <c r="F52" s="12"/>
      <c r="G52" s="12"/>
      <c r="H52" s="12"/>
      <c r="I52" s="12"/>
      <c r="J52" s="12"/>
      <c r="K52" s="12"/>
      <c r="L52" s="12"/>
      <c r="M52" s="12"/>
      <c r="N52" s="12"/>
    </row>
    <row r="53" spans="2:14">
      <c r="B53" s="12"/>
      <c r="C53" s="12"/>
      <c r="D53" s="12"/>
      <c r="E53" s="12"/>
      <c r="F53" s="12"/>
      <c r="G53" s="12"/>
      <c r="H53" s="12"/>
      <c r="I53" s="12"/>
      <c r="J53" s="12"/>
      <c r="K53" s="12"/>
      <c r="L53" s="12"/>
      <c r="M53" s="12"/>
      <c r="N53" s="12"/>
    </row>
    <row r="54" spans="2:14">
      <c r="B54" s="12"/>
      <c r="C54" s="12"/>
      <c r="D54" s="12"/>
      <c r="E54" s="12"/>
      <c r="F54" s="12"/>
      <c r="G54" s="12"/>
      <c r="H54" s="12"/>
      <c r="I54" s="12"/>
      <c r="J54" s="12"/>
      <c r="K54" s="12"/>
      <c r="L54" s="12"/>
      <c r="M54" s="12"/>
      <c r="N54" s="12"/>
    </row>
    <row r="55" spans="2:14">
      <c r="B55" s="12"/>
      <c r="C55" s="12"/>
      <c r="D55" s="12"/>
      <c r="E55" s="12"/>
      <c r="F55" s="12"/>
      <c r="G55" s="12"/>
      <c r="H55" s="12"/>
      <c r="I55" s="12"/>
      <c r="J55" s="12"/>
      <c r="K55" s="12"/>
      <c r="L55" s="12"/>
      <c r="M55" s="12"/>
      <c r="N55" s="12"/>
    </row>
    <row r="56" spans="2:14">
      <c r="B56" s="12"/>
      <c r="C56" s="12"/>
      <c r="D56" s="12"/>
      <c r="E56" s="12"/>
      <c r="F56" s="12"/>
      <c r="G56" s="12"/>
      <c r="H56" s="12"/>
      <c r="I56" s="12"/>
      <c r="J56" s="12"/>
      <c r="K56" s="12"/>
      <c r="L56" s="12"/>
      <c r="M56" s="12"/>
      <c r="N56" s="12"/>
    </row>
    <row r="57" spans="2:14">
      <c r="B57" s="12"/>
      <c r="C57" s="12"/>
      <c r="D57" s="12"/>
      <c r="E57" s="12"/>
      <c r="F57" s="12"/>
      <c r="G57" s="12"/>
      <c r="H57" s="12"/>
      <c r="I57" s="12"/>
      <c r="J57" s="12"/>
      <c r="K57" s="12"/>
      <c r="L57" s="12"/>
      <c r="M57" s="12"/>
      <c r="N57" s="12"/>
    </row>
    <row r="58" spans="2:14">
      <c r="B58" s="12"/>
      <c r="C58" s="12"/>
      <c r="D58" s="12"/>
      <c r="E58" s="12"/>
      <c r="F58" s="12"/>
      <c r="G58" s="12"/>
      <c r="H58" s="12"/>
      <c r="I58" s="12"/>
      <c r="J58" s="12"/>
      <c r="K58" s="12"/>
      <c r="L58" s="12"/>
      <c r="M58" s="12"/>
      <c r="N58" s="12"/>
    </row>
    <row r="59" spans="2:14">
      <c r="B59" s="12"/>
      <c r="C59" s="12"/>
      <c r="D59" s="12"/>
      <c r="E59" s="12"/>
      <c r="F59" s="12"/>
      <c r="G59" s="12"/>
      <c r="H59" s="12"/>
      <c r="I59" s="12"/>
      <c r="J59" s="12"/>
      <c r="K59" s="12"/>
      <c r="L59" s="12"/>
      <c r="M59" s="12"/>
      <c r="N59" s="12"/>
    </row>
    <row r="60" spans="2:14">
      <c r="B60" s="12"/>
      <c r="C60" s="12"/>
      <c r="D60" s="12"/>
      <c r="E60" s="12"/>
      <c r="F60" s="12"/>
      <c r="G60" s="12"/>
      <c r="H60" s="12"/>
      <c r="I60" s="12"/>
      <c r="J60" s="12"/>
      <c r="K60" s="12"/>
      <c r="L60" s="12"/>
      <c r="M60" s="12"/>
      <c r="N60" s="12"/>
    </row>
    <row r="61" spans="2:14">
      <c r="B61" s="12"/>
      <c r="C61" s="12"/>
      <c r="D61" s="12"/>
      <c r="E61" s="12"/>
      <c r="F61" s="12"/>
      <c r="G61" s="12"/>
      <c r="H61" s="12"/>
      <c r="I61" s="12"/>
      <c r="J61" s="12"/>
      <c r="K61" s="12"/>
      <c r="L61" s="12"/>
      <c r="M61" s="12"/>
      <c r="N61" s="12"/>
    </row>
    <row r="62" spans="2:14">
      <c r="B62" s="12"/>
      <c r="C62" s="12"/>
      <c r="D62" s="12"/>
      <c r="E62" s="12"/>
      <c r="F62" s="12"/>
      <c r="G62" s="12"/>
      <c r="H62" s="12"/>
      <c r="I62" s="12"/>
      <c r="J62" s="12"/>
      <c r="K62" s="12"/>
      <c r="L62" s="12"/>
      <c r="M62" s="12"/>
      <c r="N62" s="12"/>
    </row>
    <row r="63" spans="2:14">
      <c r="B63" s="12"/>
      <c r="C63" s="12"/>
      <c r="D63" s="12"/>
      <c r="E63" s="12"/>
      <c r="F63" s="12"/>
      <c r="G63" s="12"/>
      <c r="H63" s="12"/>
      <c r="I63" s="12"/>
      <c r="J63" s="12"/>
      <c r="K63" s="12"/>
      <c r="L63" s="12"/>
      <c r="M63" s="12"/>
      <c r="N63" s="12"/>
    </row>
    <row r="64" spans="2:14">
      <c r="B64" s="12"/>
      <c r="C64" s="12"/>
      <c r="D64" s="12"/>
      <c r="E64" s="12"/>
      <c r="F64" s="12"/>
      <c r="G64" s="12"/>
      <c r="H64" s="12"/>
      <c r="I64" s="12"/>
      <c r="J64" s="12"/>
      <c r="K64" s="12"/>
      <c r="L64" s="12"/>
      <c r="M64" s="12"/>
      <c r="N64" s="12"/>
    </row>
    <row r="65" spans="2:14">
      <c r="B65" s="12"/>
      <c r="C65" s="12"/>
      <c r="D65" s="12"/>
      <c r="E65" s="12"/>
      <c r="F65" s="12"/>
      <c r="G65" s="12"/>
      <c r="H65" s="12"/>
      <c r="I65" s="12"/>
      <c r="J65" s="12"/>
      <c r="K65" s="12"/>
      <c r="L65" s="12"/>
      <c r="M65" s="12"/>
      <c r="N65" s="12"/>
    </row>
    <row r="66" spans="2:14">
      <c r="B66" s="12"/>
      <c r="C66" s="12"/>
      <c r="D66" s="12"/>
      <c r="E66" s="12"/>
      <c r="F66" s="12"/>
      <c r="G66" s="12"/>
      <c r="H66" s="12"/>
      <c r="I66" s="12"/>
      <c r="J66" s="12"/>
      <c r="K66" s="12"/>
      <c r="L66" s="12"/>
      <c r="M66" s="12"/>
      <c r="N66" s="12"/>
    </row>
    <row r="67" spans="2:14">
      <c r="B67" s="12"/>
      <c r="C67" s="12"/>
      <c r="D67" s="12"/>
      <c r="E67" s="12"/>
      <c r="F67" s="12"/>
      <c r="G67" s="12"/>
      <c r="H67" s="12"/>
      <c r="I67" s="12"/>
      <c r="J67" s="12"/>
      <c r="K67" s="12"/>
      <c r="L67" s="12"/>
      <c r="M67" s="12"/>
      <c r="N67" s="12"/>
    </row>
    <row r="68" spans="2:14">
      <c r="B68" s="12"/>
      <c r="C68" s="12"/>
      <c r="D68" s="12"/>
      <c r="E68" s="12"/>
      <c r="F68" s="12"/>
      <c r="G68" s="12"/>
      <c r="H68" s="12"/>
      <c r="I68" s="12"/>
      <c r="J68" s="12"/>
      <c r="K68" s="12"/>
      <c r="L68" s="12"/>
      <c r="M68" s="12"/>
      <c r="N68" s="12"/>
    </row>
    <row r="69" spans="2:14">
      <c r="B69" s="12"/>
      <c r="C69" s="12"/>
      <c r="D69" s="12"/>
      <c r="E69" s="12"/>
      <c r="F69" s="12"/>
      <c r="G69" s="12"/>
      <c r="H69" s="12"/>
      <c r="I69" s="12"/>
      <c r="J69" s="12"/>
      <c r="K69" s="12"/>
      <c r="L69" s="12"/>
      <c r="M69" s="12"/>
      <c r="N69" s="12"/>
    </row>
    <row r="70" spans="2:14">
      <c r="B70" s="12"/>
      <c r="C70" s="12"/>
      <c r="D70" s="12"/>
      <c r="E70" s="12"/>
      <c r="F70" s="12"/>
      <c r="G70" s="12"/>
      <c r="H70" s="12"/>
      <c r="I70" s="12"/>
      <c r="J70" s="12"/>
      <c r="K70" s="12"/>
      <c r="L70" s="12"/>
      <c r="M70" s="12"/>
      <c r="N70" s="12"/>
    </row>
  </sheetData>
  <phoneticPr fontId="1"/>
  <pageMargins left="0.70866141732283472" right="0.70866141732283472" top="0.74803149606299213" bottom="0.74803149606299213" header="0.31496062992125984" footer="0.31496062992125984"/>
  <pageSetup paperSize="9" scale="67"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AF4A26C9-DE06-4B74-8B47-2F536AE3FF18}">
            <xm:f>貸借対照表!$Z$4="（単位：千円）"</xm:f>
            <x14:dxf>
              <numFmt numFmtId="180" formatCode="#,##0,;&quot;△ &quot;#,##0,"/>
            </x14:dxf>
          </x14:cfRule>
          <xm:sqref>D5:J6 D10:H15 J10:L15 D19:H27 J19:M27 D29:H41 J29:M41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5DDC-2496-4AEA-9CE4-4B28282163CC}">
  <dimension ref="B1:Z63"/>
  <sheetViews>
    <sheetView showGridLines="0" zoomScale="90" zoomScaleNormal="90" zoomScaleSheetLayoutView="100" workbookViewId="0">
      <selection activeCell="B1" sqref="B1:Z1"/>
    </sheetView>
  </sheetViews>
  <sheetFormatPr defaultColWidth="9.109375" defaultRowHeight="13.2"/>
  <cols>
    <col min="1" max="1" width="1.44140625" style="4" customWidth="1"/>
    <col min="2" max="2" width="6.44140625" style="4" customWidth="1"/>
    <col min="3" max="3" width="29.33203125" style="4" customWidth="1"/>
    <col min="4" max="9" width="17.88671875" style="4" customWidth="1"/>
    <col min="10" max="10" width="12.33203125" style="4" hidden="1" customWidth="1"/>
    <col min="11" max="11" width="0.88671875" style="4" customWidth="1"/>
    <col min="12" max="12" width="0.44140625" style="4" customWidth="1"/>
    <col min="13" max="14" width="9.109375" style="4"/>
    <col min="15" max="15" width="15" style="4" bestFit="1" customWidth="1"/>
    <col min="16" max="16" width="11.33203125" style="4" bestFit="1" customWidth="1"/>
    <col min="17" max="16384" width="9.109375" style="4"/>
  </cols>
  <sheetData>
    <row r="1" spans="2:26" ht="45" customHeight="1"/>
    <row r="2" spans="2:26" ht="18.75" customHeight="1">
      <c r="C2" s="234" t="s">
        <v>250</v>
      </c>
      <c r="I2" s="251" t="str">
        <f>貸借対照表!$Z$4</f>
        <v>（単位：千円）</v>
      </c>
    </row>
    <row r="3" spans="2:26" s="3" customFormat="1" ht="17.399999999999999" customHeight="1">
      <c r="C3" s="498" t="s">
        <v>251</v>
      </c>
      <c r="D3" s="499" t="s">
        <v>61</v>
      </c>
      <c r="E3" s="499" t="s">
        <v>52</v>
      </c>
      <c r="F3" s="499" t="s">
        <v>43</v>
      </c>
      <c r="G3" s="499" t="s">
        <v>45</v>
      </c>
      <c r="H3" s="501" t="s">
        <v>252</v>
      </c>
      <c r="I3" s="496" t="s">
        <v>253</v>
      </c>
      <c r="J3" s="148" t="s">
        <v>101</v>
      </c>
    </row>
    <row r="4" spans="2:26" s="139" customFormat="1" ht="17.399999999999999" customHeight="1">
      <c r="C4" s="498"/>
      <c r="D4" s="500"/>
      <c r="E4" s="500"/>
      <c r="F4" s="500"/>
      <c r="G4" s="500"/>
      <c r="H4" s="500"/>
      <c r="I4" s="497"/>
      <c r="J4" s="149"/>
    </row>
    <row r="5" spans="2:26" s="3" customFormat="1" ht="20.399999999999999" customHeight="1">
      <c r="B5" s="5"/>
      <c r="C5" s="150" t="s">
        <v>64</v>
      </c>
      <c r="D5" s="306">
        <v>3406942305</v>
      </c>
      <c r="E5" s="307">
        <v>914424000</v>
      </c>
      <c r="F5" s="307">
        <v>0</v>
      </c>
      <c r="G5" s="307">
        <v>525361</v>
      </c>
      <c r="H5" s="306">
        <f>SUM(D5:G5)</f>
        <v>4321891666</v>
      </c>
      <c r="I5" s="366">
        <v>4321366000</v>
      </c>
      <c r="J5" s="151"/>
      <c r="K5" s="5"/>
      <c r="L5" s="5"/>
      <c r="M5" s="5" t="str">
        <f>IF(SUM(D5:G5)=H5,"OK","NG")</f>
        <v>OK</v>
      </c>
      <c r="N5" s="5"/>
      <c r="O5" s="5"/>
      <c r="P5" s="5"/>
      <c r="Q5" s="5"/>
      <c r="R5" s="5"/>
      <c r="S5" s="5"/>
      <c r="T5" s="5"/>
      <c r="U5" s="5"/>
      <c r="V5" s="5"/>
      <c r="W5" s="5"/>
      <c r="X5" s="5"/>
      <c r="Y5" s="5"/>
      <c r="Z5" s="5"/>
    </row>
    <row r="6" spans="2:26" s="3" customFormat="1" ht="20.399999999999999" customHeight="1">
      <c r="B6" s="5"/>
      <c r="C6" s="150" t="s">
        <v>58</v>
      </c>
      <c r="D6" s="306">
        <v>290037665</v>
      </c>
      <c r="E6" s="307">
        <v>77846000</v>
      </c>
      <c r="F6" s="307">
        <v>0</v>
      </c>
      <c r="G6" s="307">
        <v>44725</v>
      </c>
      <c r="H6" s="306">
        <f t="shared" ref="H6:H16" si="0">SUM(D6:G6)</f>
        <v>367928390</v>
      </c>
      <c r="I6" s="366">
        <v>367884000</v>
      </c>
      <c r="J6" s="151"/>
      <c r="K6" s="5"/>
      <c r="L6" s="5"/>
      <c r="M6" s="5" t="str">
        <f t="shared" ref="M6:M17" si="1">IF(SUM(D6:G6)=H6,"OK","NG")</f>
        <v>OK</v>
      </c>
      <c r="N6" s="5"/>
      <c r="O6" s="5"/>
      <c r="P6" s="5"/>
      <c r="Q6" s="5"/>
      <c r="R6" s="5"/>
      <c r="S6" s="5"/>
      <c r="T6" s="5"/>
      <c r="U6" s="5"/>
      <c r="V6" s="5"/>
      <c r="W6" s="5"/>
      <c r="X6" s="5"/>
      <c r="Y6" s="5"/>
      <c r="Z6" s="5"/>
    </row>
    <row r="7" spans="2:26" s="3" customFormat="1" ht="20.399999999999999" customHeight="1">
      <c r="B7" s="5"/>
      <c r="C7" s="150" t="s">
        <v>254</v>
      </c>
      <c r="D7" s="306">
        <v>830181150</v>
      </c>
      <c r="E7" s="307">
        <v>222820726</v>
      </c>
      <c r="F7" s="307">
        <v>0</v>
      </c>
      <c r="G7" s="307">
        <v>128017</v>
      </c>
      <c r="H7" s="306">
        <f t="shared" si="0"/>
        <v>1053129893</v>
      </c>
      <c r="I7" s="366">
        <v>1053002000</v>
      </c>
      <c r="J7" s="151"/>
      <c r="K7" s="5"/>
      <c r="L7" s="5"/>
      <c r="M7" s="5" t="str">
        <f t="shared" si="1"/>
        <v>OK</v>
      </c>
      <c r="N7" s="5"/>
      <c r="O7" s="5"/>
      <c r="P7" s="5"/>
      <c r="Q7" s="5"/>
      <c r="R7" s="5"/>
      <c r="S7" s="5"/>
      <c r="T7" s="5"/>
      <c r="U7" s="5"/>
      <c r="V7" s="5"/>
      <c r="W7" s="5"/>
      <c r="X7" s="5"/>
      <c r="Y7" s="5"/>
      <c r="Z7" s="5"/>
    </row>
    <row r="8" spans="2:26" s="3" customFormat="1" ht="20.399999999999999" customHeight="1">
      <c r="B8" s="5"/>
      <c r="C8" s="150" t="s">
        <v>255</v>
      </c>
      <c r="D8" s="306">
        <v>510908711</v>
      </c>
      <c r="E8" s="307">
        <v>137127962</v>
      </c>
      <c r="F8" s="307">
        <v>0</v>
      </c>
      <c r="G8" s="307">
        <v>78784</v>
      </c>
      <c r="H8" s="306">
        <f t="shared" si="0"/>
        <v>648115457</v>
      </c>
      <c r="I8" s="366">
        <v>648037000</v>
      </c>
      <c r="J8" s="151"/>
      <c r="K8" s="5"/>
      <c r="L8" s="5"/>
      <c r="M8" s="5" t="str">
        <f t="shared" si="1"/>
        <v>OK</v>
      </c>
      <c r="N8" s="5"/>
      <c r="O8" s="5"/>
      <c r="P8" s="5"/>
      <c r="Q8" s="5"/>
      <c r="R8" s="5"/>
      <c r="S8" s="5"/>
      <c r="T8" s="5"/>
      <c r="U8" s="5"/>
      <c r="V8" s="5"/>
      <c r="W8" s="5"/>
      <c r="X8" s="5"/>
      <c r="Y8" s="5"/>
      <c r="Z8" s="5"/>
    </row>
    <row r="9" spans="2:26" s="3" customFormat="1" ht="20.399999999999999" customHeight="1">
      <c r="B9" s="5"/>
      <c r="C9" s="152" t="s">
        <v>256</v>
      </c>
      <c r="D9" s="306">
        <v>203188304</v>
      </c>
      <c r="E9" s="307">
        <v>54535766</v>
      </c>
      <c r="F9" s="307">
        <v>0</v>
      </c>
      <c r="G9" s="307">
        <v>31332</v>
      </c>
      <c r="H9" s="308">
        <f t="shared" si="0"/>
        <v>257755402</v>
      </c>
      <c r="I9" s="367">
        <v>257724000</v>
      </c>
      <c r="J9" s="151"/>
      <c r="K9" s="5"/>
      <c r="L9" s="5"/>
      <c r="M9" s="5" t="str">
        <f t="shared" si="1"/>
        <v>OK</v>
      </c>
      <c r="N9" s="5"/>
      <c r="O9" s="5"/>
      <c r="P9" s="5"/>
      <c r="Q9" s="5"/>
      <c r="R9" s="5"/>
      <c r="S9" s="5"/>
      <c r="T9" s="5"/>
      <c r="U9" s="5"/>
      <c r="V9" s="5"/>
      <c r="W9" s="5"/>
      <c r="X9" s="5"/>
      <c r="Y9" s="5"/>
      <c r="Z9" s="5"/>
    </row>
    <row r="10" spans="2:26" s="3" customFormat="1" ht="20.399999999999999" customHeight="1">
      <c r="B10" s="5"/>
      <c r="C10" s="152" t="s">
        <v>257</v>
      </c>
      <c r="D10" s="306">
        <v>19326435</v>
      </c>
      <c r="E10" s="307">
        <v>0</v>
      </c>
      <c r="F10" s="307">
        <v>0</v>
      </c>
      <c r="G10" s="307">
        <v>0</v>
      </c>
      <c r="H10" s="308">
        <f t="shared" si="0"/>
        <v>19326435</v>
      </c>
      <c r="I10" s="367">
        <v>19326000</v>
      </c>
      <c r="J10" s="151"/>
      <c r="K10" s="5"/>
      <c r="L10" s="5"/>
      <c r="M10" s="5" t="str">
        <f t="shared" si="1"/>
        <v>OK</v>
      </c>
      <c r="N10" s="5"/>
      <c r="O10" s="5"/>
      <c r="P10" s="5"/>
      <c r="Q10" s="5"/>
      <c r="R10" s="5"/>
      <c r="S10" s="5"/>
      <c r="T10" s="5"/>
      <c r="U10" s="5"/>
      <c r="V10" s="5"/>
      <c r="W10" s="5"/>
      <c r="X10" s="5"/>
      <c r="Y10" s="5"/>
      <c r="Z10" s="5"/>
    </row>
    <row r="11" spans="2:26" s="3" customFormat="1" ht="20.399999999999999" customHeight="1">
      <c r="B11" s="5"/>
      <c r="C11" s="152" t="s">
        <v>258</v>
      </c>
      <c r="D11" s="306">
        <v>728936990</v>
      </c>
      <c r="E11" s="307">
        <v>195646780</v>
      </c>
      <c r="F11" s="307">
        <v>0</v>
      </c>
      <c r="G11" s="307">
        <v>112405</v>
      </c>
      <c r="H11" s="308">
        <f t="shared" si="0"/>
        <v>924696175</v>
      </c>
      <c r="I11" s="367">
        <v>924584000</v>
      </c>
      <c r="J11" s="151"/>
      <c r="K11" s="5"/>
      <c r="L11" s="5"/>
      <c r="M11" s="5" t="str">
        <f>IF(SUM(D11:G11)=H11,"OK","NG")</f>
        <v>OK</v>
      </c>
      <c r="N11" s="5"/>
      <c r="O11" s="5"/>
      <c r="P11" s="5"/>
      <c r="Q11" s="5"/>
      <c r="R11" s="5"/>
      <c r="S11" s="5"/>
      <c r="T11" s="5"/>
      <c r="U11" s="5"/>
      <c r="V11" s="5"/>
      <c r="W11" s="5"/>
      <c r="X11" s="5"/>
      <c r="Y11" s="5"/>
      <c r="Z11" s="5"/>
    </row>
    <row r="12" spans="2:26" s="3" customFormat="1" ht="20.399999999999999" customHeight="1">
      <c r="B12" s="5"/>
      <c r="C12" s="152" t="s">
        <v>259</v>
      </c>
      <c r="D12" s="306">
        <v>595151313</v>
      </c>
      <c r="E12" s="307">
        <v>159738687</v>
      </c>
      <c r="F12" s="307">
        <v>0</v>
      </c>
      <c r="G12" s="307">
        <v>91774</v>
      </c>
      <c r="H12" s="308">
        <f t="shared" si="0"/>
        <v>754981774</v>
      </c>
      <c r="I12" s="367">
        <v>754890000</v>
      </c>
      <c r="J12" s="151"/>
      <c r="K12" s="5"/>
      <c r="L12" s="5"/>
      <c r="M12" s="5" t="str">
        <f t="shared" si="1"/>
        <v>OK</v>
      </c>
      <c r="N12" s="5"/>
      <c r="O12" s="5"/>
      <c r="P12" s="5"/>
      <c r="Q12" s="5"/>
      <c r="R12" s="5"/>
      <c r="S12" s="5"/>
      <c r="T12" s="5"/>
      <c r="U12" s="5"/>
      <c r="V12" s="5"/>
      <c r="W12" s="5"/>
      <c r="X12" s="5"/>
      <c r="Y12" s="5"/>
      <c r="Z12" s="5"/>
    </row>
    <row r="13" spans="2:26" s="3" customFormat="1" ht="20.399999999999999" customHeight="1">
      <c r="B13" s="5"/>
      <c r="C13" s="152" t="s">
        <v>260</v>
      </c>
      <c r="D13" s="306">
        <v>39104983</v>
      </c>
      <c r="E13" s="307">
        <v>10495782</v>
      </c>
      <c r="F13" s="307">
        <v>0</v>
      </c>
      <c r="G13" s="307">
        <v>6030</v>
      </c>
      <c r="H13" s="308">
        <f t="shared" si="0"/>
        <v>49606795</v>
      </c>
      <c r="I13" s="367">
        <v>49601000</v>
      </c>
      <c r="J13" s="151"/>
      <c r="K13" s="5"/>
      <c r="L13" s="5"/>
      <c r="M13" s="5" t="str">
        <f t="shared" si="1"/>
        <v>OK</v>
      </c>
      <c r="N13" s="5"/>
      <c r="O13" s="5"/>
      <c r="P13" s="5"/>
      <c r="Q13" s="5"/>
      <c r="R13" s="5"/>
      <c r="S13" s="5"/>
      <c r="T13" s="5"/>
      <c r="U13" s="5"/>
      <c r="V13" s="5"/>
      <c r="W13" s="5"/>
      <c r="X13" s="5"/>
      <c r="Y13" s="5"/>
      <c r="Z13" s="5"/>
    </row>
    <row r="14" spans="2:26" s="3" customFormat="1" ht="20.399999999999999" customHeight="1">
      <c r="B14" s="5"/>
      <c r="C14" s="152" t="s">
        <v>261</v>
      </c>
      <c r="D14" s="306">
        <v>3418399</v>
      </c>
      <c r="E14" s="307">
        <v>917499</v>
      </c>
      <c r="F14" s="307">
        <v>0</v>
      </c>
      <c r="G14" s="307">
        <v>527</v>
      </c>
      <c r="H14" s="308">
        <f>SUM(D14:G14)</f>
        <v>4336425</v>
      </c>
      <c r="I14" s="367">
        <v>4336000</v>
      </c>
      <c r="J14" s="151"/>
      <c r="K14" s="5"/>
      <c r="L14" s="5"/>
      <c r="M14" s="5" t="str">
        <f t="shared" si="1"/>
        <v>OK</v>
      </c>
      <c r="N14" s="5"/>
      <c r="O14" s="5"/>
      <c r="P14" s="5"/>
      <c r="Q14" s="5"/>
      <c r="R14" s="5"/>
      <c r="S14" s="5"/>
      <c r="T14" s="5"/>
      <c r="U14" s="5"/>
      <c r="V14" s="5"/>
      <c r="W14" s="5"/>
      <c r="X14" s="5"/>
      <c r="Y14" s="5"/>
      <c r="Z14" s="5"/>
    </row>
    <row r="15" spans="2:26" s="3" customFormat="1" ht="20.399999999999999" customHeight="1">
      <c r="B15" s="5"/>
      <c r="C15" s="152" t="s">
        <v>262</v>
      </c>
      <c r="D15" s="306">
        <v>2148018550</v>
      </c>
      <c r="E15" s="307">
        <v>576528450</v>
      </c>
      <c r="F15" s="307">
        <v>0</v>
      </c>
      <c r="G15" s="307">
        <v>331232</v>
      </c>
      <c r="H15" s="308">
        <f>SUM(D15:G15)</f>
        <v>2724878232</v>
      </c>
      <c r="I15" s="367">
        <v>2724547000</v>
      </c>
      <c r="J15" s="151"/>
      <c r="K15" s="5"/>
      <c r="L15" s="5"/>
      <c r="M15" s="5" t="str">
        <f t="shared" si="1"/>
        <v>OK</v>
      </c>
      <c r="N15" s="5"/>
      <c r="O15" s="5"/>
      <c r="P15" s="5"/>
      <c r="Q15" s="5"/>
      <c r="R15" s="5"/>
      <c r="S15" s="5"/>
      <c r="T15" s="5"/>
      <c r="U15" s="5"/>
      <c r="V15" s="5"/>
      <c r="W15" s="5"/>
      <c r="X15" s="5"/>
      <c r="Y15" s="5"/>
      <c r="Z15" s="5"/>
    </row>
    <row r="16" spans="2:26" s="3" customFormat="1" ht="20.399999999999999" customHeight="1">
      <c r="B16" s="5"/>
      <c r="C16" s="152" t="s">
        <v>434</v>
      </c>
      <c r="D16" s="306">
        <v>45191292</v>
      </c>
      <c r="E16" s="307">
        <v>12129348</v>
      </c>
      <c r="F16" s="307">
        <v>0</v>
      </c>
      <c r="G16" s="307">
        <v>6969</v>
      </c>
      <c r="H16" s="309">
        <f t="shared" si="0"/>
        <v>57327609</v>
      </c>
      <c r="I16" s="368">
        <v>57320000</v>
      </c>
      <c r="J16" s="151"/>
      <c r="K16" s="5"/>
      <c r="L16" s="5"/>
      <c r="M16" s="5" t="str">
        <f t="shared" si="1"/>
        <v>OK</v>
      </c>
      <c r="N16" s="5"/>
      <c r="O16" s="5"/>
      <c r="P16" s="5"/>
      <c r="Q16" s="5"/>
      <c r="R16" s="5"/>
      <c r="S16" s="5"/>
      <c r="T16" s="5"/>
      <c r="U16" s="5"/>
      <c r="V16" s="5"/>
      <c r="W16" s="5"/>
      <c r="X16" s="5"/>
      <c r="Y16" s="5"/>
      <c r="Z16" s="5"/>
    </row>
    <row r="17" spans="2:26" s="3" customFormat="1" ht="20.399999999999999" customHeight="1">
      <c r="B17" s="5"/>
      <c r="C17" s="153" t="s">
        <v>101</v>
      </c>
      <c r="D17" s="310">
        <f t="shared" ref="D17:I17" si="2">SUM(D5:D16)</f>
        <v>8820406097</v>
      </c>
      <c r="E17" s="310">
        <f>SUM(E5:E16)</f>
        <v>2362211000</v>
      </c>
      <c r="F17" s="310">
        <f t="shared" si="2"/>
        <v>0</v>
      </c>
      <c r="G17" s="310">
        <f t="shared" si="2"/>
        <v>1357156</v>
      </c>
      <c r="H17" s="310">
        <f t="shared" si="2"/>
        <v>11183974253</v>
      </c>
      <c r="I17" s="310">
        <f t="shared" si="2"/>
        <v>11182617000</v>
      </c>
      <c r="J17" s="151"/>
      <c r="K17" s="5"/>
      <c r="L17" s="5"/>
      <c r="M17" s="5" t="str">
        <f t="shared" si="1"/>
        <v>OK</v>
      </c>
      <c r="N17" s="5"/>
      <c r="O17" s="5"/>
      <c r="P17" s="5"/>
      <c r="Q17" s="5"/>
      <c r="R17" s="5"/>
      <c r="S17" s="5"/>
      <c r="T17" s="5"/>
      <c r="U17" s="5"/>
      <c r="V17" s="5"/>
      <c r="W17" s="5"/>
      <c r="X17" s="5"/>
      <c r="Y17" s="5"/>
      <c r="Z17" s="5"/>
    </row>
    <row r="18" spans="2:26" s="3" customFormat="1" ht="4.95" customHeight="1">
      <c r="B18" s="5"/>
      <c r="C18" s="154"/>
      <c r="D18" s="311"/>
      <c r="E18" s="311"/>
      <c r="F18" s="311"/>
      <c r="G18" s="311"/>
      <c r="H18" s="311"/>
      <c r="I18" s="311"/>
      <c r="J18" s="155"/>
      <c r="K18" s="5"/>
      <c r="L18" s="5"/>
      <c r="M18" s="5"/>
      <c r="N18" s="5"/>
      <c r="O18" s="5"/>
      <c r="P18" s="5"/>
      <c r="Q18" s="5"/>
      <c r="R18" s="5"/>
      <c r="S18" s="5"/>
      <c r="T18" s="5"/>
      <c r="U18" s="5"/>
      <c r="V18" s="5"/>
      <c r="W18" s="5"/>
      <c r="X18" s="5"/>
      <c r="Y18" s="5"/>
      <c r="Z18" s="5"/>
    </row>
    <row r="19" spans="2:26" ht="6.6" customHeight="1">
      <c r="B19" s="12"/>
      <c r="C19" s="5"/>
      <c r="D19" s="5"/>
      <c r="E19" s="5"/>
      <c r="F19" s="5"/>
      <c r="G19" s="5"/>
      <c r="H19" s="5"/>
      <c r="I19" s="5"/>
      <c r="J19" s="12"/>
      <c r="K19" s="12"/>
      <c r="L19" s="12"/>
      <c r="M19" s="12"/>
      <c r="N19" s="12"/>
      <c r="O19" s="12"/>
      <c r="P19" s="12"/>
      <c r="Q19" s="12"/>
      <c r="R19" s="12"/>
      <c r="S19" s="12"/>
      <c r="T19" s="12"/>
      <c r="U19" s="12"/>
      <c r="V19" s="12"/>
      <c r="W19" s="12"/>
      <c r="X19" s="12"/>
      <c r="Y19" s="12"/>
      <c r="Z19" s="12"/>
    </row>
    <row r="20" spans="2:26" ht="1.95" customHeight="1">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sheetData>
  <mergeCells count="7">
    <mergeCell ref="I3:I4"/>
    <mergeCell ref="C3:C4"/>
    <mergeCell ref="D3:D4"/>
    <mergeCell ref="E3:E4"/>
    <mergeCell ref="F3:F4"/>
    <mergeCell ref="G3:G4"/>
    <mergeCell ref="H3:H4"/>
  </mergeCells>
  <phoneticPr fontId="1"/>
  <printOptions horizontalCentered="1"/>
  <pageMargins left="0.19685039370078741" right="0.19685039370078741" top="0.39370078740157483" bottom="0.15748031496062992"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DB008E0-81D4-4568-8F96-CC7EA8475311}">
            <xm:f>貸借対照表!$Z$4="（単位：千円）"</xm:f>
            <x14:dxf>
              <numFmt numFmtId="179" formatCode="#,##0,;&quot;△ &quot;#,##0,;\-"/>
            </x14:dxf>
          </x14:cfRule>
          <xm:sqref>D5:I17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EF2D-B50F-4285-AFCF-C6881A659034}">
  <dimension ref="B1:Z70"/>
  <sheetViews>
    <sheetView showGridLines="0" zoomScale="85" zoomScaleNormal="85" zoomScaleSheetLayoutView="70" workbookViewId="0">
      <selection activeCell="B1" sqref="B1:Z1"/>
    </sheetView>
  </sheetViews>
  <sheetFormatPr defaultColWidth="9.109375" defaultRowHeight="13.2"/>
  <cols>
    <col min="1" max="1" width="3.6640625" style="4" customWidth="1"/>
    <col min="2" max="2" width="1" style="4" customWidth="1"/>
    <col min="3" max="3" width="22.44140625" style="4" customWidth="1"/>
    <col min="4" max="8" width="16.6640625" style="4" customWidth="1"/>
    <col min="9" max="9" width="1" style="4" customWidth="1"/>
    <col min="10" max="10" width="15" style="4" customWidth="1"/>
    <col min="11" max="16384" width="9.109375" style="4"/>
  </cols>
  <sheetData>
    <row r="1" spans="2:26" ht="27" customHeight="1"/>
    <row r="2" spans="2:26" ht="19.5" customHeight="1">
      <c r="C2" s="270" t="s">
        <v>263</v>
      </c>
      <c r="D2" s="271"/>
      <c r="E2" s="271"/>
      <c r="F2" s="271"/>
      <c r="G2" s="271"/>
      <c r="H2" s="271" t="str">
        <f>貸借対照表!$Z$4</f>
        <v>（単位：千円）</v>
      </c>
      <c r="I2" s="187"/>
      <c r="J2" s="187"/>
      <c r="K2" s="187"/>
      <c r="L2" s="187"/>
    </row>
    <row r="3" spans="2:26" s="3" customFormat="1" ht="21" customHeight="1">
      <c r="C3" s="501" t="s">
        <v>264</v>
      </c>
      <c r="D3" s="503" t="s">
        <v>56</v>
      </c>
      <c r="E3" s="504"/>
      <c r="F3" s="503" t="s">
        <v>63</v>
      </c>
      <c r="G3" s="504"/>
      <c r="H3" s="501" t="s">
        <v>265</v>
      </c>
    </row>
    <row r="4" spans="2:26" s="3" customFormat="1" ht="24.75" customHeight="1">
      <c r="C4" s="502"/>
      <c r="D4" s="156" t="s">
        <v>266</v>
      </c>
      <c r="E4" s="156" t="s">
        <v>267</v>
      </c>
      <c r="F4" s="156" t="s">
        <v>266</v>
      </c>
      <c r="G4" s="156" t="s">
        <v>267</v>
      </c>
      <c r="H4" s="502"/>
    </row>
    <row r="5" spans="2:26" s="3" customFormat="1" ht="20.100000000000001" hidden="1" customHeight="1">
      <c r="B5" s="5"/>
      <c r="C5" s="157" t="s">
        <v>268</v>
      </c>
      <c r="D5" s="158"/>
      <c r="E5" s="158"/>
      <c r="F5" s="158"/>
      <c r="G5" s="158"/>
      <c r="H5" s="159"/>
      <c r="I5" s="5"/>
      <c r="J5" s="5"/>
      <c r="K5" s="5"/>
      <c r="L5" s="5"/>
      <c r="M5" s="5"/>
      <c r="N5" s="5"/>
      <c r="O5" s="5"/>
      <c r="P5" s="5"/>
      <c r="Q5" s="5"/>
      <c r="R5" s="5"/>
      <c r="S5" s="5"/>
      <c r="T5" s="5"/>
      <c r="U5" s="5"/>
      <c r="V5" s="5"/>
      <c r="W5" s="5"/>
      <c r="X5" s="5"/>
      <c r="Y5" s="5"/>
      <c r="Z5" s="5"/>
    </row>
    <row r="6" spans="2:26" s="3" customFormat="1" ht="20.100000000000001" hidden="1" customHeight="1">
      <c r="B6" s="5"/>
      <c r="C6" s="157" t="s">
        <v>269</v>
      </c>
      <c r="D6" s="158"/>
      <c r="E6" s="158"/>
      <c r="F6" s="158"/>
      <c r="G6" s="158"/>
      <c r="H6" s="159"/>
      <c r="I6" s="5"/>
      <c r="J6" s="5"/>
      <c r="K6" s="5"/>
      <c r="L6" s="5"/>
      <c r="M6" s="5"/>
      <c r="N6" s="5"/>
      <c r="O6" s="5"/>
      <c r="P6" s="5"/>
      <c r="Q6" s="5"/>
      <c r="R6" s="5"/>
      <c r="S6" s="5"/>
      <c r="T6" s="5"/>
      <c r="U6" s="5"/>
      <c r="V6" s="5"/>
      <c r="W6" s="5"/>
      <c r="X6" s="5"/>
      <c r="Y6" s="5"/>
      <c r="Z6" s="5"/>
    </row>
    <row r="7" spans="2:26" s="3" customFormat="1" ht="20.100000000000001" hidden="1" customHeight="1">
      <c r="B7" s="5"/>
      <c r="C7" s="157" t="s">
        <v>270</v>
      </c>
      <c r="D7" s="158"/>
      <c r="E7" s="158"/>
      <c r="F7" s="158"/>
      <c r="G7" s="158"/>
      <c r="H7" s="159"/>
      <c r="I7" s="5"/>
      <c r="J7" s="5"/>
      <c r="K7" s="5"/>
      <c r="L7" s="5"/>
      <c r="M7" s="5"/>
      <c r="N7" s="5"/>
      <c r="O7" s="5"/>
      <c r="P7" s="5"/>
      <c r="Q7" s="5"/>
      <c r="R7" s="5"/>
      <c r="S7" s="5"/>
      <c r="T7" s="5"/>
      <c r="U7" s="5"/>
      <c r="V7" s="5"/>
      <c r="W7" s="5"/>
      <c r="X7" s="5"/>
      <c r="Y7" s="5"/>
      <c r="Z7" s="5"/>
    </row>
    <row r="8" spans="2:26" s="3" customFormat="1" ht="20.100000000000001" hidden="1" customHeight="1">
      <c r="B8" s="5"/>
      <c r="C8" s="160" t="s">
        <v>271</v>
      </c>
      <c r="D8" s="160"/>
      <c r="E8" s="160"/>
      <c r="F8" s="160"/>
      <c r="G8" s="160"/>
      <c r="H8" s="160"/>
      <c r="I8" s="5"/>
      <c r="J8" s="5"/>
      <c r="K8" s="5"/>
      <c r="L8" s="5"/>
      <c r="M8" s="5"/>
      <c r="N8" s="5"/>
      <c r="O8" s="5"/>
      <c r="P8" s="5"/>
      <c r="Q8" s="5"/>
      <c r="R8" s="5"/>
      <c r="S8" s="5"/>
      <c r="T8" s="5"/>
      <c r="U8" s="5"/>
      <c r="V8" s="5"/>
      <c r="W8" s="5"/>
      <c r="X8" s="5"/>
      <c r="Y8" s="5"/>
      <c r="Z8" s="5"/>
    </row>
    <row r="9" spans="2:26" s="3" customFormat="1" ht="20.100000000000001" hidden="1" customHeight="1">
      <c r="B9" s="5"/>
      <c r="C9" s="160" t="s">
        <v>272</v>
      </c>
      <c r="D9" s="160"/>
      <c r="E9" s="160"/>
      <c r="F9" s="160"/>
      <c r="G9" s="160"/>
      <c r="H9" s="160"/>
      <c r="I9" s="5"/>
      <c r="J9" s="5"/>
      <c r="K9" s="5"/>
      <c r="L9" s="5"/>
      <c r="M9" s="5"/>
      <c r="N9" s="5"/>
      <c r="O9" s="5"/>
      <c r="P9" s="5"/>
      <c r="Q9" s="5"/>
      <c r="R9" s="5"/>
      <c r="S9" s="5"/>
      <c r="T9" s="5"/>
      <c r="U9" s="5"/>
      <c r="V9" s="5"/>
      <c r="W9" s="5"/>
      <c r="X9" s="5"/>
      <c r="Y9" s="5"/>
      <c r="Z9" s="5"/>
    </row>
    <row r="10" spans="2:26" s="3" customFormat="1" ht="20.100000000000001" hidden="1" customHeight="1">
      <c r="B10" s="5"/>
      <c r="C10" s="160" t="s">
        <v>270</v>
      </c>
      <c r="D10" s="160"/>
      <c r="E10" s="160"/>
      <c r="F10" s="160"/>
      <c r="G10" s="160"/>
      <c r="H10" s="160"/>
      <c r="I10" s="5"/>
      <c r="J10" s="5"/>
      <c r="K10" s="5"/>
      <c r="L10" s="5"/>
      <c r="M10" s="5"/>
      <c r="N10" s="5"/>
      <c r="O10" s="5"/>
      <c r="P10" s="5"/>
      <c r="Q10" s="5"/>
      <c r="R10" s="5"/>
      <c r="S10" s="5"/>
      <c r="T10" s="5"/>
      <c r="U10" s="5"/>
      <c r="V10" s="5"/>
      <c r="W10" s="5"/>
      <c r="X10" s="5"/>
      <c r="Y10" s="5"/>
      <c r="Z10" s="5"/>
    </row>
    <row r="11" spans="2:26" s="3" customFormat="1" ht="20.100000000000001" hidden="1" customHeight="1">
      <c r="B11" s="5"/>
      <c r="C11" s="160" t="s">
        <v>273</v>
      </c>
      <c r="D11" s="160"/>
      <c r="E11" s="160"/>
      <c r="F11" s="160"/>
      <c r="G11" s="160"/>
      <c r="H11" s="160"/>
      <c r="I11" s="5"/>
      <c r="J11" s="5"/>
      <c r="K11" s="5"/>
      <c r="L11" s="5"/>
      <c r="M11" s="5"/>
      <c r="N11" s="5"/>
      <c r="O11" s="5"/>
      <c r="P11" s="5"/>
      <c r="Q11" s="5"/>
      <c r="R11" s="5"/>
      <c r="S11" s="5"/>
      <c r="T11" s="5"/>
      <c r="U11" s="5"/>
      <c r="V11" s="5"/>
      <c r="W11" s="5"/>
      <c r="X11" s="5"/>
      <c r="Y11" s="5"/>
      <c r="Z11" s="5"/>
    </row>
    <row r="12" spans="2:26" s="3" customFormat="1" ht="20.100000000000001" hidden="1" customHeight="1">
      <c r="B12" s="5"/>
      <c r="C12" s="160" t="s">
        <v>274</v>
      </c>
      <c r="D12" s="160"/>
      <c r="E12" s="160"/>
      <c r="F12" s="160"/>
      <c r="G12" s="160"/>
      <c r="H12" s="160"/>
      <c r="I12" s="5"/>
      <c r="J12" s="5"/>
      <c r="K12" s="5"/>
      <c r="L12" s="5"/>
      <c r="M12" s="5"/>
      <c r="N12" s="5"/>
      <c r="O12" s="5"/>
      <c r="P12" s="5"/>
      <c r="Q12" s="5"/>
      <c r="R12" s="5"/>
      <c r="S12" s="5"/>
      <c r="T12" s="5"/>
      <c r="U12" s="5"/>
      <c r="V12" s="5"/>
      <c r="W12" s="5"/>
      <c r="X12" s="5"/>
      <c r="Y12" s="5"/>
      <c r="Z12" s="5"/>
    </row>
    <row r="13" spans="2:26" s="3" customFormat="1" ht="20.100000000000001" hidden="1" customHeight="1">
      <c r="B13" s="5"/>
      <c r="C13" s="160" t="s">
        <v>270</v>
      </c>
      <c r="D13" s="160"/>
      <c r="E13" s="160"/>
      <c r="F13" s="160"/>
      <c r="G13" s="160"/>
      <c r="H13" s="160"/>
      <c r="I13" s="5"/>
      <c r="J13" s="5"/>
      <c r="K13" s="5"/>
      <c r="L13" s="5"/>
      <c r="M13" s="5"/>
      <c r="N13" s="5"/>
      <c r="O13" s="5"/>
      <c r="P13" s="5"/>
      <c r="Q13" s="5"/>
      <c r="R13" s="5"/>
      <c r="S13" s="5"/>
      <c r="T13" s="5"/>
      <c r="U13" s="5"/>
      <c r="V13" s="5"/>
      <c r="W13" s="5"/>
      <c r="X13" s="5"/>
      <c r="Y13" s="5"/>
      <c r="Z13" s="5"/>
    </row>
    <row r="14" spans="2:26" s="3" customFormat="1" ht="20.100000000000001" hidden="1" customHeight="1">
      <c r="B14" s="5"/>
      <c r="C14" s="160" t="s">
        <v>275</v>
      </c>
      <c r="D14" s="160"/>
      <c r="E14" s="160"/>
      <c r="F14" s="160"/>
      <c r="G14" s="160"/>
      <c r="H14" s="160"/>
      <c r="I14" s="5"/>
      <c r="J14" s="5"/>
      <c r="K14" s="5"/>
      <c r="L14" s="5"/>
      <c r="M14" s="5"/>
      <c r="N14" s="5"/>
      <c r="O14" s="5"/>
      <c r="P14" s="5"/>
      <c r="Q14" s="5"/>
      <c r="R14" s="5"/>
      <c r="S14" s="5"/>
      <c r="T14" s="5"/>
      <c r="U14" s="5"/>
      <c r="V14" s="5"/>
      <c r="W14" s="5"/>
      <c r="X14" s="5"/>
      <c r="Y14" s="5"/>
      <c r="Z14" s="5"/>
    </row>
    <row r="15" spans="2:26" s="3" customFormat="1" ht="20.100000000000001" hidden="1" customHeight="1">
      <c r="B15" s="5"/>
      <c r="C15" s="160" t="s">
        <v>276</v>
      </c>
      <c r="D15" s="160"/>
      <c r="E15" s="160"/>
      <c r="F15" s="160"/>
      <c r="G15" s="160"/>
      <c r="H15" s="160"/>
      <c r="I15" s="5"/>
      <c r="J15" s="5"/>
      <c r="K15" s="5"/>
      <c r="L15" s="5"/>
      <c r="M15" s="5"/>
      <c r="N15" s="5"/>
      <c r="O15" s="5"/>
      <c r="P15" s="5"/>
      <c r="Q15" s="5"/>
      <c r="R15" s="5"/>
      <c r="S15" s="5"/>
      <c r="T15" s="5"/>
      <c r="U15" s="5"/>
      <c r="V15" s="5"/>
      <c r="W15" s="5"/>
      <c r="X15" s="5"/>
      <c r="Y15" s="5"/>
      <c r="Z15" s="5"/>
    </row>
    <row r="16" spans="2:26" s="3" customFormat="1" ht="20.100000000000001" hidden="1" customHeight="1">
      <c r="B16" s="5"/>
      <c r="C16" s="160" t="s">
        <v>270</v>
      </c>
      <c r="D16" s="160"/>
      <c r="E16" s="160"/>
      <c r="F16" s="160"/>
      <c r="G16" s="160"/>
      <c r="H16" s="160"/>
      <c r="I16" s="5"/>
      <c r="J16" s="5"/>
      <c r="K16" s="5"/>
      <c r="L16" s="5"/>
      <c r="M16" s="5"/>
      <c r="N16" s="5"/>
      <c r="O16" s="5"/>
      <c r="P16" s="5"/>
      <c r="Q16" s="5"/>
      <c r="R16" s="5"/>
      <c r="S16" s="5"/>
      <c r="T16" s="5"/>
      <c r="U16" s="5"/>
      <c r="V16" s="5"/>
      <c r="W16" s="5"/>
      <c r="X16" s="5"/>
      <c r="Y16" s="5"/>
      <c r="Z16" s="5"/>
    </row>
    <row r="17" spans="2:26" s="3" customFormat="1" ht="20.100000000000001" hidden="1" customHeight="1">
      <c r="B17" s="5"/>
      <c r="C17" s="160" t="s">
        <v>277</v>
      </c>
      <c r="D17" s="160"/>
      <c r="E17" s="160"/>
      <c r="F17" s="160"/>
      <c r="G17" s="160"/>
      <c r="H17" s="160"/>
      <c r="I17" s="5"/>
      <c r="J17" s="5"/>
      <c r="K17" s="5"/>
      <c r="L17" s="5"/>
      <c r="M17" s="5"/>
      <c r="N17" s="5"/>
      <c r="O17" s="5"/>
      <c r="P17" s="5"/>
      <c r="Q17" s="5"/>
      <c r="R17" s="5"/>
      <c r="S17" s="5"/>
      <c r="T17" s="5"/>
      <c r="U17" s="5"/>
      <c r="V17" s="5"/>
      <c r="W17" s="5"/>
      <c r="X17" s="5"/>
      <c r="Y17" s="5"/>
      <c r="Z17" s="5"/>
    </row>
    <row r="18" spans="2:26" s="3" customFormat="1" ht="20.100000000000001" hidden="1" customHeight="1">
      <c r="B18" s="5"/>
      <c r="C18" s="160" t="s">
        <v>278</v>
      </c>
      <c r="D18" s="160"/>
      <c r="E18" s="160"/>
      <c r="F18" s="160"/>
      <c r="G18" s="160"/>
      <c r="H18" s="160"/>
      <c r="I18" s="5"/>
      <c r="J18" s="5"/>
      <c r="K18" s="5"/>
      <c r="L18" s="5"/>
      <c r="M18" s="5"/>
      <c r="N18" s="5"/>
      <c r="O18" s="5"/>
      <c r="P18" s="5"/>
      <c r="Q18" s="5"/>
      <c r="R18" s="5"/>
      <c r="S18" s="5"/>
      <c r="T18" s="5"/>
      <c r="U18" s="5"/>
      <c r="V18" s="5"/>
      <c r="W18" s="5"/>
      <c r="X18" s="5"/>
      <c r="Y18" s="5"/>
      <c r="Z18" s="5"/>
    </row>
    <row r="19" spans="2:26" s="3" customFormat="1" ht="20.100000000000001" hidden="1" customHeight="1">
      <c r="B19" s="5"/>
      <c r="C19" s="160" t="s">
        <v>270</v>
      </c>
      <c r="D19" s="160"/>
      <c r="E19" s="160"/>
      <c r="F19" s="160"/>
      <c r="G19" s="160"/>
      <c r="H19" s="160"/>
      <c r="I19" s="5"/>
      <c r="J19" s="5"/>
      <c r="K19" s="5"/>
      <c r="L19" s="5"/>
      <c r="M19" s="5"/>
      <c r="N19" s="5"/>
      <c r="O19" s="5"/>
      <c r="P19" s="5"/>
      <c r="Q19" s="5"/>
      <c r="R19" s="5"/>
      <c r="S19" s="5"/>
      <c r="T19" s="5"/>
      <c r="U19" s="5"/>
      <c r="V19" s="5"/>
      <c r="W19" s="5"/>
      <c r="X19" s="5"/>
      <c r="Y19" s="5"/>
      <c r="Z19" s="5"/>
    </row>
    <row r="20" spans="2:26" s="3" customFormat="1" ht="24.9" customHeight="1">
      <c r="B20" s="5"/>
      <c r="C20" s="160" t="s">
        <v>279</v>
      </c>
      <c r="D20" s="312"/>
      <c r="E20" s="312"/>
      <c r="F20" s="312"/>
      <c r="G20" s="312"/>
      <c r="H20" s="312"/>
      <c r="I20" s="5"/>
      <c r="J20" s="5"/>
      <c r="K20" s="5"/>
      <c r="L20" s="5"/>
      <c r="M20" s="5"/>
      <c r="N20" s="5"/>
      <c r="O20" s="5"/>
      <c r="P20" s="5"/>
      <c r="Q20" s="5"/>
      <c r="R20" s="5"/>
      <c r="S20" s="5"/>
      <c r="T20" s="5"/>
      <c r="U20" s="5"/>
      <c r="V20" s="5"/>
      <c r="W20" s="5"/>
      <c r="X20" s="5"/>
      <c r="Y20" s="5"/>
      <c r="Z20" s="5"/>
    </row>
    <row r="21" spans="2:26" s="3" customFormat="1" ht="24.9" customHeight="1">
      <c r="B21" s="5"/>
      <c r="C21" s="161" t="s">
        <v>280</v>
      </c>
      <c r="D21" s="309">
        <v>0</v>
      </c>
      <c r="E21" s="313">
        <v>0</v>
      </c>
      <c r="F21" s="309">
        <v>0</v>
      </c>
      <c r="G21" s="313">
        <v>0</v>
      </c>
      <c r="H21" s="309">
        <v>72359361</v>
      </c>
      <c r="I21" s="5"/>
      <c r="J21" s="5"/>
      <c r="K21" s="5"/>
      <c r="L21" s="5"/>
      <c r="M21" s="5"/>
      <c r="N21" s="5"/>
      <c r="O21" s="5"/>
      <c r="P21" s="5"/>
      <c r="Q21" s="5"/>
      <c r="R21" s="5"/>
      <c r="S21" s="5"/>
      <c r="T21" s="5"/>
      <c r="U21" s="5"/>
      <c r="V21" s="5"/>
      <c r="W21" s="5"/>
      <c r="X21" s="5"/>
      <c r="Y21" s="5"/>
      <c r="Z21" s="5"/>
    </row>
    <row r="22" spans="2:26" s="3" customFormat="1" ht="24.9" customHeight="1">
      <c r="B22" s="5"/>
      <c r="C22" s="161" t="s">
        <v>281</v>
      </c>
      <c r="D22" s="309">
        <v>26900000</v>
      </c>
      <c r="E22" s="313">
        <v>0</v>
      </c>
      <c r="F22" s="313">
        <v>0</v>
      </c>
      <c r="G22" s="313">
        <v>0</v>
      </c>
      <c r="H22" s="309">
        <v>26900000</v>
      </c>
      <c r="I22" s="5"/>
      <c r="J22" s="5"/>
      <c r="K22" s="5"/>
      <c r="L22" s="5"/>
      <c r="M22" s="5"/>
      <c r="N22" s="5"/>
      <c r="O22" s="5"/>
      <c r="P22" s="5"/>
      <c r="Q22" s="5"/>
      <c r="R22" s="5"/>
      <c r="S22" s="5"/>
      <c r="T22" s="5"/>
      <c r="U22" s="5"/>
      <c r="V22" s="5"/>
      <c r="W22" s="5"/>
      <c r="X22" s="5"/>
      <c r="Y22" s="5"/>
      <c r="Z22" s="5"/>
    </row>
    <row r="23" spans="2:26" s="3" customFormat="1" ht="24.9" customHeight="1">
      <c r="B23" s="5"/>
      <c r="C23" s="161" t="s">
        <v>282</v>
      </c>
      <c r="D23" s="313">
        <v>0</v>
      </c>
      <c r="E23" s="313">
        <v>0</v>
      </c>
      <c r="F23" s="309">
        <v>0</v>
      </c>
      <c r="G23" s="313">
        <v>0</v>
      </c>
      <c r="H23" s="309">
        <v>0</v>
      </c>
      <c r="I23" s="5"/>
      <c r="J23" s="5"/>
      <c r="K23" s="5"/>
      <c r="L23" s="5"/>
      <c r="M23" s="5"/>
      <c r="N23" s="5"/>
      <c r="O23" s="5"/>
      <c r="P23" s="5"/>
      <c r="Q23" s="5"/>
      <c r="R23" s="5"/>
      <c r="S23" s="5"/>
      <c r="T23" s="5"/>
      <c r="U23" s="5"/>
      <c r="V23" s="5"/>
      <c r="W23" s="5"/>
      <c r="X23" s="5"/>
      <c r="Y23" s="5"/>
      <c r="Z23" s="5"/>
    </row>
    <row r="24" spans="2:26" s="3" customFormat="1" ht="24.9" customHeight="1">
      <c r="B24" s="5"/>
      <c r="C24" s="162" t="s">
        <v>101</v>
      </c>
      <c r="D24" s="313">
        <f>SUM(D20:D23)</f>
        <v>26900000</v>
      </c>
      <c r="E24" s="313">
        <f t="shared" ref="E24:H24" si="0">SUM(E20:E23)</f>
        <v>0</v>
      </c>
      <c r="F24" s="313">
        <f t="shared" si="0"/>
        <v>0</v>
      </c>
      <c r="G24" s="313">
        <f t="shared" si="0"/>
        <v>0</v>
      </c>
      <c r="H24" s="313">
        <f t="shared" si="0"/>
        <v>99259361</v>
      </c>
      <c r="I24" s="5"/>
      <c r="J24" s="5"/>
      <c r="K24" s="5"/>
      <c r="L24" s="5"/>
      <c r="M24" s="5"/>
      <c r="N24" s="5"/>
      <c r="O24" s="5"/>
      <c r="P24" s="5"/>
      <c r="Q24" s="5"/>
      <c r="R24" s="5"/>
      <c r="S24" s="5"/>
      <c r="T24" s="5"/>
      <c r="U24" s="5"/>
      <c r="V24" s="5"/>
      <c r="W24" s="5"/>
      <c r="X24" s="5"/>
      <c r="Y24" s="5"/>
      <c r="Z24" s="5"/>
    </row>
    <row r="25" spans="2:26" ht="3.75" customHeight="1">
      <c r="B25" s="12"/>
      <c r="C25" s="267"/>
      <c r="D25" s="268"/>
      <c r="E25" s="268"/>
      <c r="F25" s="268"/>
      <c r="G25" s="268"/>
      <c r="H25" s="268"/>
      <c r="I25" s="269"/>
      <c r="J25" s="269"/>
      <c r="K25" s="269"/>
      <c r="L25" s="190"/>
      <c r="M25" s="12"/>
      <c r="N25" s="12"/>
      <c r="O25" s="12"/>
      <c r="P25" s="12"/>
      <c r="Q25" s="12"/>
      <c r="R25" s="12"/>
      <c r="S25" s="12"/>
      <c r="T25" s="12"/>
      <c r="U25" s="12"/>
      <c r="V25" s="12"/>
      <c r="W25" s="12"/>
      <c r="X25" s="12"/>
      <c r="Y25" s="12"/>
      <c r="Z25" s="12"/>
    </row>
    <row r="26" spans="2:26">
      <c r="B26" s="12"/>
      <c r="C26" s="12"/>
      <c r="D26" s="269"/>
      <c r="E26" s="269"/>
      <c r="F26" s="269"/>
      <c r="G26" s="269"/>
      <c r="H26" s="269"/>
      <c r="I26" s="269"/>
      <c r="J26" s="269"/>
      <c r="K26" s="12"/>
      <c r="L26" s="12"/>
      <c r="M26" s="12"/>
      <c r="N26" s="12"/>
      <c r="O26" s="12"/>
      <c r="P26" s="12"/>
      <c r="Q26" s="12"/>
      <c r="R26" s="12"/>
      <c r="S26" s="12"/>
      <c r="T26" s="12"/>
      <c r="U26" s="12"/>
      <c r="V26" s="12"/>
      <c r="W26" s="12"/>
      <c r="X26" s="12"/>
      <c r="Y26" s="12"/>
      <c r="Z26" s="12"/>
    </row>
    <row r="27" spans="2:26">
      <c r="B27" s="12"/>
      <c r="C27" s="12"/>
      <c r="D27" s="5"/>
      <c r="E27" s="5"/>
      <c r="F27" s="5"/>
      <c r="G27" s="5"/>
      <c r="H27" s="5"/>
      <c r="I27" s="5"/>
      <c r="J27" s="5"/>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4">
    <mergeCell ref="C3:C4"/>
    <mergeCell ref="D3:E3"/>
    <mergeCell ref="F3:G3"/>
    <mergeCell ref="H3:H4"/>
  </mergeCells>
  <phoneticPr fontId="1"/>
  <printOptions horizontalCentered="1"/>
  <pageMargins left="0.11811023622047245" right="0.11811023622047245" top="0" bottom="0"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C6E537E-C205-43DF-B660-6C6F7D6DDC42}">
            <xm:f>貸借対照表!$Z$4="（単位：千円）"</xm:f>
            <x14:dxf>
              <numFmt numFmtId="179" formatCode="#,##0,;&quot;△ &quot;#,##0,;\-"/>
            </x14:dxf>
          </x14:cfRule>
          <xm:sqref>D20:H24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649F-A59E-4C13-B80D-7BB32F8E5A62}">
  <dimension ref="B1:Z69"/>
  <sheetViews>
    <sheetView showGridLines="0" zoomScale="85" zoomScaleNormal="85" zoomScaleSheetLayoutView="85" workbookViewId="0">
      <selection activeCell="B1" sqref="B1:Z1"/>
    </sheetView>
  </sheetViews>
  <sheetFormatPr defaultColWidth="9.109375" defaultRowHeight="13.2"/>
  <cols>
    <col min="1" max="1" width="1.109375" style="4" customWidth="1"/>
    <col min="2" max="4" width="21.33203125" style="4" customWidth="1"/>
    <col min="5" max="5" width="4" style="4" customWidth="1"/>
    <col min="6" max="8" width="21.33203125" style="4" customWidth="1"/>
    <col min="9" max="9" width="13" style="4" customWidth="1"/>
    <col min="10" max="10" width="9.6640625" style="4" bestFit="1" customWidth="1"/>
    <col min="11" max="16384" width="9.109375" style="4"/>
  </cols>
  <sheetData>
    <row r="1" spans="2:26" ht="25.5" customHeight="1"/>
    <row r="2" spans="2:26" ht="19.5" customHeight="1">
      <c r="B2" s="4" t="s">
        <v>283</v>
      </c>
      <c r="C2" s="187"/>
      <c r="D2" s="184" t="str">
        <f>貸借対照表!$Z$4</f>
        <v>（単位：千円）</v>
      </c>
      <c r="E2" s="187"/>
      <c r="F2" s="266" t="s">
        <v>284</v>
      </c>
      <c r="G2" s="187"/>
      <c r="H2" s="184" t="str">
        <f>貸借対照表!$Z$4</f>
        <v>（単位：千円）</v>
      </c>
    </row>
    <row r="3" spans="2:26" s="3" customFormat="1" ht="30" customHeight="1">
      <c r="B3" s="156" t="s">
        <v>264</v>
      </c>
      <c r="C3" s="156" t="s">
        <v>285</v>
      </c>
      <c r="D3" s="156" t="s">
        <v>286</v>
      </c>
      <c r="E3" s="163"/>
      <c r="F3" s="156" t="s">
        <v>264</v>
      </c>
      <c r="G3" s="156" t="s">
        <v>285</v>
      </c>
      <c r="H3" s="156" t="s">
        <v>286</v>
      </c>
    </row>
    <row r="4" spans="2:26" s="3" customFormat="1" ht="16.2" customHeight="1">
      <c r="B4" s="164" t="s">
        <v>287</v>
      </c>
      <c r="C4" s="314"/>
      <c r="D4" s="314"/>
      <c r="E4" s="315"/>
      <c r="F4" s="314" t="s">
        <v>287</v>
      </c>
      <c r="G4" s="314"/>
      <c r="H4" s="314"/>
    </row>
    <row r="5" spans="2:26" s="3" customFormat="1" ht="16.2" hidden="1" customHeight="1">
      <c r="B5" s="165" t="s">
        <v>288</v>
      </c>
      <c r="C5" s="316"/>
      <c r="D5" s="316"/>
      <c r="E5" s="315"/>
      <c r="F5" s="316" t="s">
        <v>288</v>
      </c>
      <c r="G5" s="316"/>
      <c r="H5" s="316"/>
      <c r="I5" s="5"/>
      <c r="J5" s="5"/>
      <c r="K5" s="5"/>
      <c r="L5" s="5"/>
      <c r="M5" s="5"/>
      <c r="N5" s="5"/>
      <c r="O5" s="5"/>
      <c r="P5" s="5"/>
      <c r="Q5" s="5"/>
      <c r="R5" s="5"/>
      <c r="S5" s="5"/>
      <c r="T5" s="5"/>
      <c r="U5" s="5"/>
      <c r="V5" s="5"/>
      <c r="W5" s="5"/>
      <c r="X5" s="5"/>
      <c r="Y5" s="5"/>
      <c r="Z5" s="5"/>
    </row>
    <row r="6" spans="2:26" s="3" customFormat="1" ht="21" hidden="1" customHeight="1">
      <c r="B6" s="165" t="s">
        <v>289</v>
      </c>
      <c r="C6" s="316"/>
      <c r="D6" s="316"/>
      <c r="E6" s="315"/>
      <c r="F6" s="316" t="s">
        <v>289</v>
      </c>
      <c r="G6" s="316"/>
      <c r="H6" s="316"/>
      <c r="I6" s="5"/>
      <c r="J6" s="5"/>
      <c r="K6" s="5"/>
      <c r="L6" s="5"/>
      <c r="M6" s="5"/>
      <c r="N6" s="5"/>
      <c r="O6" s="5"/>
      <c r="P6" s="5"/>
      <c r="Q6" s="5"/>
      <c r="R6" s="5"/>
      <c r="S6" s="5"/>
      <c r="T6" s="5"/>
      <c r="U6" s="5"/>
      <c r="V6" s="5"/>
      <c r="W6" s="5"/>
      <c r="X6" s="5"/>
      <c r="Y6" s="5"/>
      <c r="Z6" s="5"/>
    </row>
    <row r="7" spans="2:26" s="3" customFormat="1" ht="21" hidden="1" customHeight="1">
      <c r="B7" s="165" t="s">
        <v>290</v>
      </c>
      <c r="C7" s="316"/>
      <c r="D7" s="316"/>
      <c r="E7" s="315"/>
      <c r="F7" s="316" t="s">
        <v>290</v>
      </c>
      <c r="G7" s="316"/>
      <c r="H7" s="316"/>
      <c r="I7" s="5"/>
      <c r="J7" s="5"/>
      <c r="K7" s="5"/>
      <c r="L7" s="5"/>
      <c r="M7" s="5"/>
      <c r="N7" s="5"/>
      <c r="O7" s="5"/>
      <c r="P7" s="5"/>
      <c r="Q7" s="5"/>
      <c r="R7" s="5"/>
      <c r="S7" s="5"/>
      <c r="T7" s="5"/>
      <c r="U7" s="5"/>
      <c r="V7" s="5"/>
      <c r="W7" s="5"/>
      <c r="X7" s="5"/>
      <c r="Y7" s="5"/>
      <c r="Z7" s="5"/>
    </row>
    <row r="8" spans="2:26" s="3" customFormat="1" ht="24.75" customHeight="1">
      <c r="B8" s="166" t="s">
        <v>279</v>
      </c>
      <c r="C8" s="316"/>
      <c r="D8" s="316"/>
      <c r="E8" s="315"/>
      <c r="F8" s="317" t="s">
        <v>279</v>
      </c>
      <c r="G8" s="316"/>
      <c r="H8" s="316"/>
      <c r="I8" s="5"/>
      <c r="J8" s="5"/>
      <c r="K8" s="5"/>
      <c r="L8" s="5"/>
      <c r="M8" s="5"/>
      <c r="N8" s="5"/>
      <c r="O8" s="5"/>
      <c r="P8" s="5"/>
      <c r="Q8" s="5"/>
      <c r="R8" s="5"/>
      <c r="S8" s="5"/>
      <c r="T8" s="5"/>
      <c r="U8" s="5"/>
      <c r="V8" s="5"/>
      <c r="W8" s="5"/>
      <c r="X8" s="5"/>
      <c r="Y8" s="5"/>
      <c r="Z8" s="5"/>
    </row>
    <row r="9" spans="2:26" s="3" customFormat="1" ht="24.9" customHeight="1">
      <c r="B9" s="167" t="s">
        <v>280</v>
      </c>
      <c r="C9" s="312">
        <v>72359361</v>
      </c>
      <c r="D9" s="312">
        <v>2670060</v>
      </c>
      <c r="E9" s="315"/>
      <c r="F9" s="318" t="s">
        <v>280</v>
      </c>
      <c r="G9" s="312">
        <v>0</v>
      </c>
      <c r="H9" s="312">
        <v>0</v>
      </c>
      <c r="I9" s="5"/>
      <c r="J9" s="5"/>
      <c r="K9" s="5"/>
      <c r="L9" s="5"/>
      <c r="M9" s="5"/>
      <c r="N9" s="5"/>
      <c r="O9" s="5"/>
      <c r="P9" s="5"/>
      <c r="Q9" s="5"/>
      <c r="R9" s="5"/>
      <c r="S9" s="5"/>
      <c r="T9" s="5"/>
      <c r="U9" s="5"/>
      <c r="V9" s="5"/>
      <c r="W9" s="5"/>
      <c r="X9" s="5"/>
      <c r="Y9" s="5"/>
      <c r="Z9" s="5"/>
    </row>
    <row r="10" spans="2:26" s="3" customFormat="1" ht="24.9" customHeight="1" thickBot="1">
      <c r="B10" s="168" t="s">
        <v>291</v>
      </c>
      <c r="C10" s="319">
        <f>SUM(C9)</f>
        <v>72359361</v>
      </c>
      <c r="D10" s="319">
        <f>SUM(D9)</f>
        <v>2670060</v>
      </c>
      <c r="E10" s="315"/>
      <c r="F10" s="320" t="s">
        <v>291</v>
      </c>
      <c r="G10" s="319">
        <f>SUM(G9)</f>
        <v>0</v>
      </c>
      <c r="H10" s="319">
        <f>SUM(H9)</f>
        <v>0</v>
      </c>
      <c r="I10" s="5"/>
      <c r="J10" s="5"/>
      <c r="K10" s="5"/>
      <c r="L10" s="5"/>
      <c r="M10" s="5"/>
      <c r="N10" s="5"/>
      <c r="O10" s="5"/>
      <c r="P10" s="5"/>
      <c r="Q10" s="5"/>
      <c r="R10" s="5"/>
      <c r="S10" s="5"/>
      <c r="T10" s="5"/>
      <c r="U10" s="5"/>
      <c r="V10" s="5"/>
      <c r="W10" s="5"/>
      <c r="X10" s="5"/>
      <c r="Y10" s="5"/>
      <c r="Z10" s="5"/>
    </row>
    <row r="11" spans="2:26" s="3" customFormat="1" ht="16.2" customHeight="1" thickTop="1">
      <c r="B11" s="165" t="s">
        <v>292</v>
      </c>
      <c r="C11" s="316"/>
      <c r="D11" s="316"/>
      <c r="E11" s="315"/>
      <c r="F11" s="316" t="s">
        <v>292</v>
      </c>
      <c r="G11" s="316"/>
      <c r="H11" s="316"/>
      <c r="I11" s="5"/>
      <c r="J11" s="5"/>
      <c r="K11" s="5"/>
      <c r="L11" s="5"/>
      <c r="M11" s="5"/>
      <c r="N11" s="5"/>
      <c r="O11" s="5"/>
      <c r="P11" s="5"/>
      <c r="Q11" s="5"/>
      <c r="R11" s="5"/>
      <c r="S11" s="5"/>
      <c r="T11" s="5"/>
      <c r="U11" s="5"/>
      <c r="V11" s="5"/>
      <c r="W11" s="5"/>
      <c r="X11" s="5"/>
      <c r="Y11" s="5"/>
      <c r="Z11" s="5"/>
    </row>
    <row r="12" spans="2:26" s="3" customFormat="1" ht="24.75" customHeight="1">
      <c r="B12" s="166" t="s">
        <v>293</v>
      </c>
      <c r="C12" s="316"/>
      <c r="D12" s="316"/>
      <c r="E12" s="315"/>
      <c r="F12" s="317" t="s">
        <v>293</v>
      </c>
      <c r="G12" s="316"/>
      <c r="H12" s="316"/>
      <c r="I12" s="5"/>
      <c r="J12" s="5"/>
      <c r="K12" s="5"/>
      <c r="L12" s="5"/>
      <c r="M12" s="5"/>
      <c r="N12" s="5"/>
      <c r="O12" s="5"/>
      <c r="P12" s="5"/>
      <c r="Q12" s="5"/>
      <c r="R12" s="5"/>
      <c r="S12" s="5"/>
      <c r="T12" s="5"/>
      <c r="U12" s="5"/>
      <c r="V12" s="5"/>
      <c r="W12" s="5"/>
      <c r="X12" s="5"/>
      <c r="Y12" s="5"/>
      <c r="Z12" s="5"/>
    </row>
    <row r="13" spans="2:26" s="3" customFormat="1" ht="24.9" customHeight="1">
      <c r="B13" s="167" t="s">
        <v>294</v>
      </c>
      <c r="C13" s="312">
        <v>2152027</v>
      </c>
      <c r="D13" s="312">
        <v>79410</v>
      </c>
      <c r="E13" s="315"/>
      <c r="F13" s="318" t="s">
        <v>294</v>
      </c>
      <c r="G13" s="312">
        <v>4092362</v>
      </c>
      <c r="H13" s="312">
        <v>151008</v>
      </c>
      <c r="I13" s="5"/>
      <c r="J13" s="5"/>
      <c r="K13" s="5"/>
      <c r="L13" s="5"/>
      <c r="M13" s="5"/>
      <c r="N13" s="5"/>
      <c r="O13" s="5"/>
      <c r="P13" s="5"/>
      <c r="Q13" s="5"/>
      <c r="R13" s="5"/>
      <c r="S13" s="5"/>
      <c r="T13" s="5"/>
      <c r="U13" s="5"/>
      <c r="V13" s="5"/>
      <c r="W13" s="5"/>
      <c r="X13" s="5"/>
      <c r="Y13" s="5"/>
      <c r="Z13" s="5"/>
    </row>
    <row r="14" spans="2:26" s="3" customFormat="1" ht="24.9" customHeight="1">
      <c r="B14" s="167" t="s">
        <v>295</v>
      </c>
      <c r="C14" s="312">
        <v>232268</v>
      </c>
      <c r="D14" s="312">
        <v>8571</v>
      </c>
      <c r="E14" s="315"/>
      <c r="F14" s="318" t="s">
        <v>295</v>
      </c>
      <c r="G14" s="312">
        <v>150000</v>
      </c>
      <c r="H14" s="312">
        <v>5535</v>
      </c>
      <c r="I14" s="5"/>
      <c r="J14" s="5"/>
      <c r="K14" s="5"/>
      <c r="L14" s="5"/>
      <c r="M14" s="5"/>
      <c r="N14" s="5"/>
      <c r="O14" s="5"/>
      <c r="P14" s="5"/>
      <c r="Q14" s="5"/>
      <c r="R14" s="5"/>
      <c r="S14" s="5"/>
      <c r="T14" s="5"/>
      <c r="U14" s="5"/>
      <c r="V14" s="5"/>
      <c r="W14" s="5"/>
      <c r="X14" s="5"/>
      <c r="Y14" s="5"/>
      <c r="Z14" s="5"/>
    </row>
    <row r="15" spans="2:26" s="3" customFormat="1" ht="24.9" customHeight="1">
      <c r="B15" s="167" t="s">
        <v>296</v>
      </c>
      <c r="C15" s="312">
        <v>17992531</v>
      </c>
      <c r="D15" s="312">
        <v>663924</v>
      </c>
      <c r="E15" s="315"/>
      <c r="F15" s="318" t="s">
        <v>296</v>
      </c>
      <c r="G15" s="312">
        <v>8738763</v>
      </c>
      <c r="H15" s="312">
        <v>322460</v>
      </c>
      <c r="I15" s="5"/>
      <c r="J15" s="5"/>
      <c r="K15" s="5"/>
      <c r="L15" s="5"/>
      <c r="M15" s="5"/>
      <c r="N15" s="5"/>
      <c r="O15" s="5"/>
      <c r="P15" s="5"/>
      <c r="Q15" s="5"/>
      <c r="R15" s="5"/>
      <c r="S15" s="5"/>
      <c r="T15" s="5"/>
      <c r="U15" s="5"/>
      <c r="V15" s="5"/>
      <c r="W15" s="5"/>
      <c r="X15" s="5"/>
      <c r="Y15" s="5"/>
      <c r="Z15" s="5"/>
    </row>
    <row r="16" spans="2:26" s="3" customFormat="1" ht="24.9" customHeight="1">
      <c r="B16" s="169" t="s">
        <v>297</v>
      </c>
      <c r="C16" s="316">
        <v>1324501</v>
      </c>
      <c r="D16" s="316">
        <v>48874</v>
      </c>
      <c r="E16" s="315"/>
      <c r="F16" s="321" t="s">
        <v>297</v>
      </c>
      <c r="G16" s="316">
        <v>684100</v>
      </c>
      <c r="H16" s="316">
        <v>25243</v>
      </c>
      <c r="I16" s="5"/>
      <c r="J16" s="5"/>
      <c r="K16" s="5"/>
      <c r="L16" s="5"/>
      <c r="M16" s="5"/>
      <c r="N16" s="5"/>
      <c r="O16" s="5"/>
      <c r="P16" s="5"/>
      <c r="Q16" s="5"/>
      <c r="R16" s="5"/>
      <c r="S16" s="5"/>
      <c r="T16" s="5"/>
      <c r="U16" s="5"/>
      <c r="V16" s="5"/>
      <c r="W16" s="5"/>
      <c r="X16" s="5"/>
      <c r="Y16" s="5"/>
      <c r="Z16" s="5"/>
    </row>
    <row r="17" spans="2:26" s="3" customFormat="1" ht="24.9" customHeight="1">
      <c r="B17" s="160" t="s">
        <v>298</v>
      </c>
      <c r="C17" s="312"/>
      <c r="D17" s="312"/>
      <c r="E17" s="315"/>
      <c r="F17" s="312" t="s">
        <v>298</v>
      </c>
      <c r="G17" s="312"/>
      <c r="H17" s="312"/>
      <c r="I17" s="5"/>
      <c r="J17" s="5"/>
      <c r="K17" s="5"/>
      <c r="L17" s="5"/>
      <c r="M17" s="5"/>
      <c r="N17" s="5"/>
      <c r="O17" s="5"/>
      <c r="P17" s="5"/>
      <c r="Q17" s="5"/>
      <c r="R17" s="5"/>
      <c r="S17" s="5"/>
      <c r="T17" s="5"/>
      <c r="U17" s="5"/>
      <c r="V17" s="5"/>
      <c r="W17" s="5"/>
      <c r="X17" s="5"/>
      <c r="Y17" s="5"/>
      <c r="Z17" s="5"/>
    </row>
    <row r="18" spans="2:26" s="3" customFormat="1" ht="24.9" customHeight="1">
      <c r="B18" s="167" t="s">
        <v>299</v>
      </c>
      <c r="C18" s="312">
        <v>0</v>
      </c>
      <c r="D18" s="312">
        <v>0</v>
      </c>
      <c r="E18" s="315"/>
      <c r="F18" s="318" t="s">
        <v>299</v>
      </c>
      <c r="G18" s="322">
        <v>3483300</v>
      </c>
      <c r="H18" s="322">
        <v>128534</v>
      </c>
      <c r="I18" s="5"/>
      <c r="J18" s="5"/>
      <c r="K18" s="5"/>
      <c r="L18" s="5"/>
      <c r="M18" s="5"/>
      <c r="N18" s="5"/>
      <c r="O18" s="5"/>
      <c r="P18" s="5"/>
      <c r="Q18" s="5"/>
      <c r="R18" s="5"/>
      <c r="S18" s="5"/>
      <c r="T18" s="5"/>
      <c r="U18" s="5"/>
      <c r="V18" s="5"/>
      <c r="W18" s="5"/>
      <c r="X18" s="5"/>
      <c r="Y18" s="5"/>
      <c r="Z18" s="5"/>
    </row>
    <row r="19" spans="2:26" s="3" customFormat="1" ht="24.9" customHeight="1">
      <c r="B19" s="167" t="s">
        <v>300</v>
      </c>
      <c r="C19" s="312">
        <v>7415160</v>
      </c>
      <c r="D19" s="312">
        <v>273619</v>
      </c>
      <c r="E19" s="315"/>
      <c r="F19" s="318" t="s">
        <v>300</v>
      </c>
      <c r="G19" s="312">
        <v>1762200</v>
      </c>
      <c r="H19" s="312">
        <v>65025</v>
      </c>
      <c r="I19" s="5"/>
      <c r="J19" s="5"/>
      <c r="K19" s="5"/>
      <c r="L19" s="5"/>
      <c r="M19" s="5"/>
      <c r="N19" s="5"/>
      <c r="O19" s="5"/>
      <c r="P19" s="5"/>
      <c r="Q19" s="5"/>
      <c r="R19" s="5"/>
      <c r="S19" s="5"/>
      <c r="T19" s="5"/>
      <c r="U19" s="5"/>
      <c r="V19" s="5"/>
      <c r="W19" s="5"/>
      <c r="X19" s="5"/>
      <c r="Y19" s="5"/>
      <c r="Z19" s="5"/>
    </row>
    <row r="20" spans="2:26" s="3" customFormat="1" ht="24.9" customHeight="1">
      <c r="B20" s="167" t="s">
        <v>301</v>
      </c>
      <c r="C20" s="312">
        <v>22808357</v>
      </c>
      <c r="D20" s="312">
        <v>841629</v>
      </c>
      <c r="E20" s="315"/>
      <c r="F20" s="318" t="s">
        <v>301</v>
      </c>
      <c r="G20" s="312">
        <v>139800</v>
      </c>
      <c r="H20" s="312">
        <v>5159</v>
      </c>
      <c r="I20" s="5"/>
      <c r="J20" s="5"/>
      <c r="K20" s="5"/>
      <c r="L20" s="5"/>
      <c r="M20" s="5"/>
      <c r="N20" s="5"/>
      <c r="O20" s="5"/>
      <c r="P20" s="5"/>
      <c r="Q20" s="5"/>
      <c r="R20" s="5"/>
      <c r="S20" s="5"/>
      <c r="T20" s="5"/>
      <c r="U20" s="5"/>
      <c r="V20" s="5"/>
      <c r="W20" s="5"/>
      <c r="X20" s="5"/>
      <c r="Y20" s="5"/>
      <c r="Z20" s="5"/>
    </row>
    <row r="21" spans="2:26" s="3" customFormat="1" ht="24.9" customHeight="1" thickBot="1">
      <c r="B21" s="168" t="s">
        <v>291</v>
      </c>
      <c r="C21" s="319">
        <f>SUM(C13:C20)</f>
        <v>51924844</v>
      </c>
      <c r="D21" s="319">
        <f>SUM(D13:D20)</f>
        <v>1916027</v>
      </c>
      <c r="E21" s="315"/>
      <c r="F21" s="320" t="s">
        <v>291</v>
      </c>
      <c r="G21" s="319">
        <f>SUM(G13:G20)</f>
        <v>19050525</v>
      </c>
      <c r="H21" s="319">
        <f>SUM(H13:H20)</f>
        <v>702964</v>
      </c>
      <c r="I21" s="5"/>
      <c r="J21" s="5"/>
      <c r="K21" s="5"/>
      <c r="L21" s="5"/>
      <c r="M21" s="5"/>
      <c r="N21" s="5"/>
      <c r="O21" s="5"/>
      <c r="P21" s="5"/>
      <c r="Q21" s="5"/>
      <c r="R21" s="5"/>
      <c r="S21" s="5"/>
      <c r="T21" s="5"/>
      <c r="U21" s="5"/>
      <c r="V21" s="5"/>
      <c r="W21" s="5"/>
      <c r="X21" s="5"/>
      <c r="Y21" s="5"/>
      <c r="Z21" s="5"/>
    </row>
    <row r="22" spans="2:26" s="3" customFormat="1" ht="24.9" customHeight="1" thickTop="1">
      <c r="B22" s="170" t="s">
        <v>101</v>
      </c>
      <c r="C22" s="323">
        <f>SUM(C10,C21)</f>
        <v>124284205</v>
      </c>
      <c r="D22" s="323">
        <f>SUM(D10,D21)</f>
        <v>4586087</v>
      </c>
      <c r="E22" s="315"/>
      <c r="F22" s="324" t="s">
        <v>101</v>
      </c>
      <c r="G22" s="323">
        <f>SUM(G10,G21)</f>
        <v>19050525</v>
      </c>
      <c r="H22" s="323">
        <f>SUM(H10,H21)</f>
        <v>702964</v>
      </c>
      <c r="I22" s="5"/>
      <c r="J22" s="5"/>
      <c r="K22" s="5"/>
      <c r="L22" s="5"/>
      <c r="M22" s="5"/>
      <c r="N22" s="5"/>
      <c r="O22" s="5"/>
      <c r="P22" s="5"/>
      <c r="Q22" s="5"/>
      <c r="R22" s="5"/>
      <c r="S22" s="5"/>
      <c r="T22" s="5"/>
      <c r="U22" s="5"/>
      <c r="V22" s="5"/>
      <c r="W22" s="5"/>
      <c r="X22" s="5"/>
      <c r="Y22" s="5"/>
      <c r="Z22" s="5"/>
    </row>
    <row r="23" spans="2:26" ht="6.75" customHeight="1">
      <c r="B23" s="267"/>
      <c r="C23" s="268"/>
      <c r="D23" s="268"/>
      <c r="E23" s="269"/>
      <c r="F23" s="269"/>
      <c r="G23" s="269"/>
      <c r="H23" s="190"/>
      <c r="I23" s="12"/>
      <c r="J23" s="12"/>
      <c r="K23" s="12"/>
      <c r="L23" s="12"/>
      <c r="M23" s="12"/>
      <c r="N23" s="12"/>
      <c r="O23" s="12"/>
      <c r="P23" s="12"/>
      <c r="Q23" s="12"/>
      <c r="R23" s="12"/>
      <c r="S23" s="12"/>
      <c r="T23" s="12"/>
      <c r="U23" s="12"/>
      <c r="V23" s="12"/>
      <c r="W23" s="12"/>
      <c r="X23" s="12"/>
      <c r="Y23" s="12"/>
      <c r="Z23" s="12"/>
    </row>
    <row r="24" spans="2:26" ht="18.75" customHeight="1">
      <c r="B24" s="12"/>
      <c r="C24" s="269"/>
      <c r="D24" s="269"/>
      <c r="E24" s="269"/>
      <c r="F24" s="269"/>
      <c r="G24" s="269"/>
      <c r="H24" s="190"/>
      <c r="I24" s="12"/>
      <c r="J24" s="12"/>
      <c r="K24" s="12"/>
      <c r="L24" s="12"/>
      <c r="M24" s="12"/>
      <c r="N24" s="12"/>
      <c r="O24" s="12"/>
      <c r="P24" s="12"/>
      <c r="Q24" s="12"/>
      <c r="R24" s="12"/>
      <c r="S24" s="12"/>
      <c r="T24" s="12"/>
      <c r="U24" s="12"/>
      <c r="V24" s="12"/>
      <c r="W24" s="12"/>
      <c r="X24" s="12"/>
      <c r="Y24" s="12"/>
      <c r="Z24" s="12"/>
    </row>
    <row r="25" spans="2:26">
      <c r="B25" s="12"/>
      <c r="C25" s="5"/>
      <c r="D25" s="5"/>
      <c r="E25" s="5"/>
      <c r="F25" s="5"/>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sheetData>
  <phoneticPr fontId="1"/>
  <pageMargins left="0.59055118110236227" right="0.11811023622047245" top="0.59055118110236227" bottom="0.59055118110236227" header="0.31496062992125984" footer="0.31496062992125984"/>
  <pageSetup paperSize="9" scale="11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B0923433-3719-42F4-8174-614B7D6EC67B}">
            <xm:f>貸借対照表!$Z$4="（単位：千円）"</xm:f>
            <x14:dxf>
              <numFmt numFmtId="179" formatCode="#,##0,;&quot;△ &quot;#,##0,;\-"/>
            </x14:dxf>
          </x14:cfRule>
          <xm:sqref>C4:D22 G4:H22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D408-0EEF-402A-9152-FD0F802FA1EC}">
  <dimension ref="B1:Z70"/>
  <sheetViews>
    <sheetView showGridLines="0" zoomScale="90" zoomScaleNormal="90" zoomScaleSheetLayoutView="115" workbookViewId="0">
      <selection activeCell="B1" sqref="B1:Z1"/>
    </sheetView>
  </sheetViews>
  <sheetFormatPr defaultColWidth="9.109375" defaultRowHeight="13.2"/>
  <cols>
    <col min="1" max="1" width="5" style="4" customWidth="1"/>
    <col min="2" max="2" width="14.5546875" style="4" customWidth="1"/>
    <col min="3" max="4" width="13.33203125" style="4" customWidth="1"/>
    <col min="5" max="12" width="11" style="4" customWidth="1"/>
    <col min="13" max="13" width="0.6640625" style="4" customWidth="1"/>
    <col min="14" max="14" width="6.109375" style="4" customWidth="1"/>
    <col min="15" max="16384" width="9.109375" style="4"/>
  </cols>
  <sheetData>
    <row r="1" spans="2:26" ht="16.5" customHeight="1"/>
    <row r="2" spans="2:26">
      <c r="B2" s="250" t="s">
        <v>302</v>
      </c>
    </row>
    <row r="3" spans="2:26">
      <c r="B3" s="250" t="s">
        <v>303</v>
      </c>
      <c r="C3" s="257"/>
      <c r="D3" s="257"/>
      <c r="E3" s="257"/>
      <c r="F3" s="257"/>
      <c r="G3" s="257"/>
      <c r="H3" s="257"/>
      <c r="I3" s="257"/>
      <c r="J3" s="257"/>
      <c r="K3" s="257"/>
      <c r="L3" s="258" t="str">
        <f>貸借対照表!$Z$4</f>
        <v>（単位：千円）</v>
      </c>
    </row>
    <row r="4" spans="2:26" ht="15.9" customHeight="1">
      <c r="B4" s="507" t="s">
        <v>251</v>
      </c>
      <c r="C4" s="505" t="s">
        <v>304</v>
      </c>
      <c r="D4" s="259"/>
      <c r="E4" s="510" t="s">
        <v>305</v>
      </c>
      <c r="F4" s="507" t="s">
        <v>306</v>
      </c>
      <c r="G4" s="507" t="s">
        <v>307</v>
      </c>
      <c r="H4" s="507" t="s">
        <v>308</v>
      </c>
      <c r="I4" s="505" t="s">
        <v>309</v>
      </c>
      <c r="J4" s="260"/>
      <c r="K4" s="261"/>
      <c r="L4" s="507" t="s">
        <v>310</v>
      </c>
    </row>
    <row r="5" spans="2:26" ht="24.75" customHeight="1">
      <c r="B5" s="509"/>
      <c r="C5" s="508"/>
      <c r="D5" s="262" t="s">
        <v>311</v>
      </c>
      <c r="E5" s="511"/>
      <c r="F5" s="508"/>
      <c r="G5" s="508"/>
      <c r="H5" s="508"/>
      <c r="I5" s="506"/>
      <c r="J5" s="263" t="s">
        <v>312</v>
      </c>
      <c r="K5" s="263" t="s">
        <v>313</v>
      </c>
      <c r="L5" s="508"/>
      <c r="M5" s="12"/>
      <c r="N5" s="12"/>
      <c r="O5" s="12"/>
      <c r="P5" s="12"/>
      <c r="Q5" s="12"/>
      <c r="R5" s="12"/>
      <c r="S5" s="12"/>
      <c r="T5" s="12"/>
      <c r="U5" s="12"/>
      <c r="V5" s="12"/>
      <c r="W5" s="12"/>
      <c r="X5" s="12"/>
      <c r="Y5" s="12"/>
      <c r="Z5" s="12"/>
    </row>
    <row r="6" spans="2:26" ht="24.9" customHeight="1">
      <c r="B6" s="264" t="s">
        <v>314</v>
      </c>
      <c r="C6" s="325"/>
      <c r="D6" s="326"/>
      <c r="E6" s="327"/>
      <c r="F6" s="328"/>
      <c r="G6" s="328"/>
      <c r="H6" s="328"/>
      <c r="I6" s="328"/>
      <c r="J6" s="328"/>
      <c r="K6" s="328"/>
      <c r="L6" s="328"/>
      <c r="M6" s="12"/>
      <c r="N6" s="12"/>
      <c r="O6" s="12"/>
      <c r="P6" s="12"/>
      <c r="Q6" s="12"/>
      <c r="R6" s="12"/>
      <c r="S6" s="12"/>
      <c r="T6" s="12"/>
      <c r="U6" s="12"/>
      <c r="V6" s="12"/>
      <c r="W6" s="12"/>
      <c r="X6" s="12"/>
      <c r="Y6" s="12"/>
      <c r="Z6" s="12"/>
    </row>
    <row r="7" spans="2:26" ht="24.9" customHeight="1">
      <c r="B7" s="264" t="s">
        <v>315</v>
      </c>
      <c r="C7" s="325">
        <v>1363846680</v>
      </c>
      <c r="D7" s="326">
        <v>262734996</v>
      </c>
      <c r="E7" s="327">
        <v>1195806132</v>
      </c>
      <c r="F7" s="329">
        <v>0</v>
      </c>
      <c r="G7" s="328">
        <v>63370891</v>
      </c>
      <c r="H7" s="328">
        <v>104669657</v>
      </c>
      <c r="I7" s="329">
        <v>0</v>
      </c>
      <c r="J7" s="329">
        <v>0</v>
      </c>
      <c r="K7" s="329">
        <v>0</v>
      </c>
      <c r="L7" s="329">
        <v>0</v>
      </c>
      <c r="M7" s="12"/>
      <c r="N7" s="12"/>
      <c r="O7" s="12"/>
      <c r="P7" s="12"/>
      <c r="Q7" s="12"/>
      <c r="R7" s="12"/>
      <c r="S7" s="12"/>
      <c r="T7" s="12"/>
      <c r="U7" s="12"/>
      <c r="V7" s="12"/>
      <c r="W7" s="12"/>
      <c r="X7" s="12"/>
      <c r="Y7" s="12"/>
      <c r="Z7" s="12"/>
    </row>
    <row r="8" spans="2:26" ht="24.9" customHeight="1">
      <c r="B8" s="264" t="s">
        <v>316</v>
      </c>
      <c r="C8" s="325">
        <v>23248935</v>
      </c>
      <c r="D8" s="326">
        <v>4575837</v>
      </c>
      <c r="E8" s="329">
        <v>0</v>
      </c>
      <c r="F8" s="329">
        <v>0</v>
      </c>
      <c r="G8" s="329">
        <v>0</v>
      </c>
      <c r="H8" s="328">
        <v>23248935</v>
      </c>
      <c r="I8" s="329">
        <v>0</v>
      </c>
      <c r="J8" s="329">
        <v>0</v>
      </c>
      <c r="K8" s="329">
        <v>0</v>
      </c>
      <c r="L8" s="329">
        <v>0</v>
      </c>
      <c r="M8" s="12"/>
      <c r="N8" s="12"/>
      <c r="O8" s="12"/>
      <c r="P8" s="12"/>
      <c r="Q8" s="12"/>
      <c r="R8" s="12"/>
      <c r="S8" s="12"/>
      <c r="T8" s="12"/>
      <c r="U8" s="12"/>
      <c r="V8" s="12"/>
      <c r="W8" s="12"/>
      <c r="X8" s="12"/>
      <c r="Y8" s="12"/>
      <c r="Z8" s="12"/>
    </row>
    <row r="9" spans="2:26" ht="24.9" customHeight="1">
      <c r="B9" s="264" t="s">
        <v>317</v>
      </c>
      <c r="C9" s="325">
        <v>81947317</v>
      </c>
      <c r="D9" s="326">
        <v>9785388</v>
      </c>
      <c r="E9" s="327">
        <v>81947317</v>
      </c>
      <c r="F9" s="329">
        <v>0</v>
      </c>
      <c r="G9" s="329">
        <v>0</v>
      </c>
      <c r="H9" s="329">
        <v>0</v>
      </c>
      <c r="I9" s="329">
        <v>0</v>
      </c>
      <c r="J9" s="329">
        <v>0</v>
      </c>
      <c r="K9" s="329">
        <v>0</v>
      </c>
      <c r="L9" s="329">
        <v>0</v>
      </c>
      <c r="M9" s="12"/>
      <c r="N9" s="12"/>
      <c r="O9" s="12"/>
      <c r="P9" s="12"/>
      <c r="Q9" s="12"/>
      <c r="R9" s="12"/>
      <c r="S9" s="12"/>
      <c r="T9" s="12"/>
      <c r="U9" s="12"/>
      <c r="V9" s="12"/>
      <c r="W9" s="12"/>
      <c r="X9" s="12"/>
      <c r="Y9" s="12"/>
      <c r="Z9" s="12"/>
    </row>
    <row r="10" spans="2:26" ht="24.9" customHeight="1">
      <c r="B10" s="264" t="s">
        <v>318</v>
      </c>
      <c r="C10" s="325">
        <v>49197693</v>
      </c>
      <c r="D10" s="326">
        <v>13901921</v>
      </c>
      <c r="E10" s="329">
        <v>0</v>
      </c>
      <c r="F10" s="329">
        <v>0</v>
      </c>
      <c r="G10" s="329">
        <v>0</v>
      </c>
      <c r="H10" s="328">
        <v>49197693</v>
      </c>
      <c r="I10" s="329">
        <v>0</v>
      </c>
      <c r="J10" s="329">
        <v>0</v>
      </c>
      <c r="K10" s="329">
        <v>0</v>
      </c>
      <c r="L10" s="329">
        <v>0</v>
      </c>
      <c r="M10" s="12"/>
      <c r="N10" s="12"/>
      <c r="O10" s="12"/>
      <c r="P10" s="12"/>
      <c r="Q10" s="12"/>
      <c r="R10" s="12"/>
      <c r="S10" s="12"/>
      <c r="T10" s="12"/>
      <c r="U10" s="12"/>
      <c r="V10" s="12"/>
      <c r="W10" s="12"/>
      <c r="X10" s="12"/>
      <c r="Y10" s="12"/>
      <c r="Z10" s="12"/>
    </row>
    <row r="11" spans="2:26" ht="24.9" customHeight="1">
      <c r="B11" s="264" t="s">
        <v>319</v>
      </c>
      <c r="C11" s="325">
        <v>3605955350</v>
      </c>
      <c r="D11" s="326">
        <v>434537592</v>
      </c>
      <c r="E11" s="327">
        <v>0</v>
      </c>
      <c r="F11" s="328">
        <v>739207003</v>
      </c>
      <c r="G11" s="328">
        <v>2305112347</v>
      </c>
      <c r="H11" s="328">
        <v>561636000</v>
      </c>
      <c r="I11" s="329">
        <v>0</v>
      </c>
      <c r="J11" s="329">
        <v>0</v>
      </c>
      <c r="K11" s="329">
        <v>0</v>
      </c>
      <c r="L11" s="329">
        <v>0</v>
      </c>
      <c r="M11" s="12"/>
      <c r="N11" s="12"/>
      <c r="O11" s="12"/>
      <c r="P11" s="12"/>
      <c r="Q11" s="12"/>
      <c r="R11" s="12"/>
      <c r="S11" s="12"/>
      <c r="T11" s="12"/>
      <c r="U11" s="12"/>
      <c r="V11" s="12"/>
      <c r="W11" s="12"/>
      <c r="X11" s="12"/>
      <c r="Y11" s="12"/>
      <c r="Z11" s="12"/>
    </row>
    <row r="12" spans="2:26" ht="24.9" customHeight="1">
      <c r="B12" s="264" t="s">
        <v>320</v>
      </c>
      <c r="C12" s="325">
        <v>5585302437</v>
      </c>
      <c r="D12" s="326">
        <v>1022563743</v>
      </c>
      <c r="E12" s="327">
        <v>5579405976</v>
      </c>
      <c r="F12" s="328">
        <v>0</v>
      </c>
      <c r="G12" s="329">
        <v>5896461</v>
      </c>
      <c r="H12" s="329">
        <v>0</v>
      </c>
      <c r="I12" s="329">
        <v>0</v>
      </c>
      <c r="J12" s="329">
        <v>0</v>
      </c>
      <c r="K12" s="329">
        <v>0</v>
      </c>
      <c r="L12" s="329">
        <v>0</v>
      </c>
      <c r="M12" s="12"/>
      <c r="N12" s="12"/>
      <c r="O12" s="12"/>
      <c r="P12" s="12"/>
      <c r="Q12" s="12"/>
      <c r="R12" s="12"/>
      <c r="S12" s="12"/>
      <c r="T12" s="12"/>
      <c r="U12" s="12"/>
      <c r="V12" s="12"/>
      <c r="W12" s="12"/>
      <c r="X12" s="12"/>
      <c r="Y12" s="12"/>
      <c r="Z12" s="12"/>
    </row>
    <row r="13" spans="2:26" ht="24.9" customHeight="1">
      <c r="B13" s="264" t="s">
        <v>321</v>
      </c>
      <c r="C13" s="325"/>
      <c r="D13" s="326"/>
      <c r="E13" s="327"/>
      <c r="F13" s="328"/>
      <c r="G13" s="328"/>
      <c r="H13" s="328"/>
      <c r="I13" s="328"/>
      <c r="J13" s="328"/>
      <c r="K13" s="328"/>
      <c r="L13" s="328"/>
      <c r="M13" s="12"/>
      <c r="N13" s="12"/>
      <c r="O13" s="12"/>
      <c r="P13" s="12"/>
      <c r="Q13" s="12"/>
      <c r="R13" s="12"/>
      <c r="S13" s="12"/>
      <c r="T13" s="12"/>
      <c r="U13" s="12"/>
      <c r="V13" s="12"/>
      <c r="W13" s="12"/>
      <c r="X13" s="12"/>
      <c r="Y13" s="12"/>
      <c r="Z13" s="12"/>
    </row>
    <row r="14" spans="2:26" ht="24.9" customHeight="1">
      <c r="B14" s="264" t="s">
        <v>322</v>
      </c>
      <c r="C14" s="325">
        <v>4769680924</v>
      </c>
      <c r="D14" s="326">
        <v>566112022</v>
      </c>
      <c r="E14" s="327">
        <v>3702507924</v>
      </c>
      <c r="F14" s="328">
        <v>248839797</v>
      </c>
      <c r="G14" s="328">
        <v>818333203</v>
      </c>
      <c r="H14" s="329">
        <v>0</v>
      </c>
      <c r="I14" s="329">
        <v>0</v>
      </c>
      <c r="J14" s="329">
        <v>0</v>
      </c>
      <c r="K14" s="329">
        <v>0</v>
      </c>
      <c r="L14" s="329">
        <v>0</v>
      </c>
      <c r="M14" s="12"/>
      <c r="N14" s="12"/>
      <c r="O14" s="12"/>
      <c r="P14" s="12"/>
      <c r="Q14" s="12"/>
      <c r="R14" s="12"/>
      <c r="S14" s="12"/>
      <c r="T14" s="12"/>
      <c r="U14" s="12"/>
      <c r="V14" s="12"/>
      <c r="W14" s="12"/>
      <c r="X14" s="12"/>
      <c r="Y14" s="12"/>
      <c r="Z14" s="12"/>
    </row>
    <row r="15" spans="2:26" ht="24.9" customHeight="1">
      <c r="B15" s="264" t="s">
        <v>323</v>
      </c>
      <c r="C15" s="325">
        <v>571366</v>
      </c>
      <c r="D15" s="326">
        <v>571366</v>
      </c>
      <c r="E15" s="327">
        <v>0</v>
      </c>
      <c r="F15" s="329">
        <v>0</v>
      </c>
      <c r="G15" s="329">
        <v>0</v>
      </c>
      <c r="H15" s="328">
        <v>571366</v>
      </c>
      <c r="I15" s="329">
        <v>0</v>
      </c>
      <c r="J15" s="329">
        <v>0</v>
      </c>
      <c r="K15" s="329">
        <v>0</v>
      </c>
      <c r="L15" s="329">
        <v>0</v>
      </c>
      <c r="M15" s="12"/>
      <c r="N15" s="12"/>
      <c r="O15" s="12"/>
      <c r="P15" s="12"/>
      <c r="Q15" s="12"/>
      <c r="R15" s="12"/>
      <c r="S15" s="12"/>
      <c r="T15" s="12"/>
      <c r="U15" s="12"/>
      <c r="V15" s="12"/>
      <c r="W15" s="12"/>
      <c r="X15" s="12"/>
      <c r="Y15" s="12"/>
      <c r="Z15" s="12"/>
    </row>
    <row r="16" spans="2:26" ht="24.9" customHeight="1">
      <c r="B16" s="264" t="s">
        <v>324</v>
      </c>
      <c r="C16" s="329">
        <f t="shared" ref="C16:C17" si="0">SUM(E16:L16)</f>
        <v>0</v>
      </c>
      <c r="D16" s="330">
        <v>0</v>
      </c>
      <c r="E16" s="329">
        <v>0</v>
      </c>
      <c r="F16" s="329">
        <v>0</v>
      </c>
      <c r="G16" s="329">
        <v>0</v>
      </c>
      <c r="H16" s="329">
        <v>0</v>
      </c>
      <c r="I16" s="329">
        <v>0</v>
      </c>
      <c r="J16" s="329">
        <v>0</v>
      </c>
      <c r="K16" s="329">
        <v>0</v>
      </c>
      <c r="L16" s="329">
        <v>0</v>
      </c>
      <c r="M16" s="12"/>
      <c r="N16" s="12"/>
      <c r="O16" s="12"/>
      <c r="P16" s="12"/>
      <c r="Q16" s="12"/>
      <c r="R16" s="12"/>
      <c r="S16" s="12"/>
      <c r="T16" s="12"/>
      <c r="U16" s="12"/>
      <c r="V16" s="12"/>
      <c r="W16" s="12"/>
      <c r="X16" s="12"/>
      <c r="Y16" s="12"/>
      <c r="Z16" s="12"/>
    </row>
    <row r="17" spans="2:26" ht="24.9" customHeight="1">
      <c r="B17" s="264" t="s">
        <v>325</v>
      </c>
      <c r="C17" s="325">
        <f t="shared" si="0"/>
        <v>0</v>
      </c>
      <c r="D17" s="326">
        <v>0</v>
      </c>
      <c r="E17" s="327">
        <v>0</v>
      </c>
      <c r="F17" s="328">
        <v>0</v>
      </c>
      <c r="G17" s="329">
        <v>0</v>
      </c>
      <c r="H17" s="328">
        <v>0</v>
      </c>
      <c r="I17" s="329">
        <v>0</v>
      </c>
      <c r="J17" s="329">
        <v>0</v>
      </c>
      <c r="K17" s="329">
        <v>0</v>
      </c>
      <c r="L17" s="329">
        <v>0</v>
      </c>
      <c r="M17" s="12"/>
      <c r="N17" s="12"/>
      <c r="O17" s="12"/>
      <c r="P17" s="12"/>
      <c r="Q17" s="12"/>
      <c r="R17" s="12"/>
      <c r="S17" s="12"/>
      <c r="T17" s="12"/>
      <c r="U17" s="12"/>
      <c r="V17" s="12"/>
      <c r="W17" s="12"/>
      <c r="X17" s="12"/>
      <c r="Y17" s="12"/>
      <c r="Z17" s="12"/>
    </row>
    <row r="18" spans="2:26" ht="24.9" customHeight="1">
      <c r="B18" s="265" t="s">
        <v>200</v>
      </c>
      <c r="C18" s="331">
        <f t="shared" ref="C18:E18" si="1">SUM(C6:C17)</f>
        <v>15479750702</v>
      </c>
      <c r="D18" s="326">
        <f t="shared" si="1"/>
        <v>2314782865</v>
      </c>
      <c r="E18" s="332">
        <f t="shared" si="1"/>
        <v>10559667349</v>
      </c>
      <c r="F18" s="329">
        <f>SUM(F6:F17)</f>
        <v>988046800</v>
      </c>
      <c r="G18" s="329">
        <f t="shared" ref="G18:L18" si="2">SUM(G6:G17)</f>
        <v>3192712902</v>
      </c>
      <c r="H18" s="329">
        <f t="shared" si="2"/>
        <v>739323651</v>
      </c>
      <c r="I18" s="329">
        <f t="shared" si="2"/>
        <v>0</v>
      </c>
      <c r="J18" s="329">
        <f t="shared" si="2"/>
        <v>0</v>
      </c>
      <c r="K18" s="329">
        <f t="shared" si="2"/>
        <v>0</v>
      </c>
      <c r="L18" s="329">
        <f t="shared" si="2"/>
        <v>0</v>
      </c>
      <c r="M18" s="12"/>
      <c r="N18" s="12"/>
      <c r="O18" s="12"/>
      <c r="P18" s="12"/>
      <c r="Q18" s="12"/>
      <c r="R18" s="12"/>
      <c r="S18" s="12"/>
      <c r="T18" s="12"/>
      <c r="U18" s="12"/>
      <c r="V18" s="12"/>
      <c r="W18" s="12"/>
      <c r="X18" s="12"/>
      <c r="Y18" s="12"/>
      <c r="Z18" s="12"/>
    </row>
    <row r="19" spans="2:26" ht="3.75" customHeight="1">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ht="12" customHeight="1">
      <c r="B20" s="12"/>
      <c r="C20" s="171"/>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8">
    <mergeCell ref="I4:I5"/>
    <mergeCell ref="L4:L5"/>
    <mergeCell ref="B4:B5"/>
    <mergeCell ref="C4:C5"/>
    <mergeCell ref="E4:E5"/>
    <mergeCell ref="F4:F5"/>
    <mergeCell ref="G4:G5"/>
    <mergeCell ref="H4:H5"/>
  </mergeCells>
  <phoneticPr fontId="1"/>
  <printOptions horizontalCentered="1"/>
  <pageMargins left="0.11811023622047245" right="0.11811023622047245" top="0.35433070866141736" bottom="0.15748031496062992" header="0.31496062992125984" footer="0.31496062992125984"/>
  <pageSetup paperSize="9" scale="115" orientation="landscape" r:id="rId1"/>
  <ignoredErrors>
    <ignoredError sqref="C16:C17" formulaRange="1"/>
  </ignoredErrors>
  <extLst>
    <ext xmlns:x14="http://schemas.microsoft.com/office/spreadsheetml/2009/9/main" uri="{78C0D931-6437-407d-A8EE-F0AAD7539E65}">
      <x14:conditionalFormattings>
        <x14:conditionalFormatting xmlns:xm="http://schemas.microsoft.com/office/excel/2006/main">
          <x14:cfRule type="expression" priority="1" id="{4DC0A187-510A-4881-BD39-78B0514963EC}">
            <xm:f>貸借対照表!$Z$4="（単位：千円）"</xm:f>
            <x14:dxf>
              <numFmt numFmtId="179" formatCode="#,##0,;&quot;△ &quot;#,##0,;\-"/>
            </x14:dxf>
          </x14:cfRule>
          <xm:sqref>C6:L18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01D6-07C4-436B-876E-635B94953059}">
  <dimension ref="B1:Z70"/>
  <sheetViews>
    <sheetView showGridLines="0" zoomScale="90" zoomScaleNormal="90" zoomScaleSheetLayoutView="100" workbookViewId="0">
      <selection activeCell="B1" sqref="B1:Z1"/>
    </sheetView>
  </sheetViews>
  <sheetFormatPr defaultColWidth="9.109375" defaultRowHeight="13.2"/>
  <cols>
    <col min="1" max="1" width="6.6640625" style="4" customWidth="1"/>
    <col min="2" max="2" width="23.5546875" style="4" customWidth="1"/>
    <col min="3" max="11" width="13.33203125" style="4" customWidth="1"/>
    <col min="12" max="12" width="1" style="4" customWidth="1"/>
    <col min="13" max="13" width="15.5546875" style="4" customWidth="1"/>
    <col min="14" max="16384" width="9.109375" style="4"/>
  </cols>
  <sheetData>
    <row r="1" spans="2:26" ht="46.5" customHeight="1"/>
    <row r="2" spans="2:26" ht="19.5" customHeight="1">
      <c r="B2" s="137" t="s">
        <v>326</v>
      </c>
      <c r="C2" s="252"/>
      <c r="D2" s="252"/>
      <c r="E2" s="252"/>
      <c r="F2" s="252"/>
      <c r="G2" s="252"/>
      <c r="H2" s="252"/>
      <c r="I2" s="252"/>
      <c r="J2" s="253" t="str">
        <f>貸借対照表!$Z$4</f>
        <v>（単位：千円）</v>
      </c>
      <c r="K2" s="252"/>
      <c r="L2" s="252"/>
    </row>
    <row r="3" spans="2:26" ht="27" customHeight="1">
      <c r="B3" s="529" t="s">
        <v>304</v>
      </c>
      <c r="C3" s="531" t="s">
        <v>327</v>
      </c>
      <c r="D3" s="523" t="s">
        <v>328</v>
      </c>
      <c r="E3" s="523" t="s">
        <v>329</v>
      </c>
      <c r="F3" s="523" t="s">
        <v>330</v>
      </c>
      <c r="G3" s="523" t="s">
        <v>331</v>
      </c>
      <c r="H3" s="523" t="s">
        <v>332</v>
      </c>
      <c r="I3" s="523" t="s">
        <v>333</v>
      </c>
      <c r="J3" s="523" t="s">
        <v>334</v>
      </c>
      <c r="K3" s="525"/>
    </row>
    <row r="4" spans="2:26" ht="18" customHeight="1">
      <c r="B4" s="530"/>
      <c r="C4" s="532"/>
      <c r="D4" s="524"/>
      <c r="E4" s="524"/>
      <c r="F4" s="524"/>
      <c r="G4" s="524"/>
      <c r="H4" s="524"/>
      <c r="I4" s="524"/>
      <c r="J4" s="524"/>
      <c r="K4" s="526"/>
    </row>
    <row r="5" spans="2:26" ht="30" customHeight="1">
      <c r="B5" s="404">
        <v>15479750702</v>
      </c>
      <c r="C5" s="405">
        <v>14457299931</v>
      </c>
      <c r="D5" s="406">
        <v>982795741</v>
      </c>
      <c r="E5" s="406">
        <v>37630384</v>
      </c>
      <c r="F5" s="406">
        <v>0</v>
      </c>
      <c r="G5" s="406">
        <v>1085626</v>
      </c>
      <c r="H5" s="406">
        <v>0</v>
      </c>
      <c r="I5" s="406">
        <v>939020</v>
      </c>
      <c r="J5" s="407">
        <v>9.1199999999999996E-3</v>
      </c>
      <c r="K5" s="254"/>
      <c r="L5" s="12"/>
      <c r="M5" s="12"/>
      <c r="N5" s="12"/>
      <c r="O5" s="12"/>
      <c r="P5" s="12"/>
      <c r="Q5" s="12"/>
      <c r="R5" s="12"/>
      <c r="S5" s="12"/>
      <c r="T5" s="12"/>
      <c r="U5" s="12"/>
      <c r="V5" s="12"/>
      <c r="W5" s="12"/>
      <c r="X5" s="12"/>
      <c r="Y5" s="12"/>
      <c r="Z5" s="12"/>
    </row>
    <row r="6" spans="2:26">
      <c r="B6" s="12"/>
      <c r="C6" s="12"/>
      <c r="D6" s="12"/>
      <c r="E6" s="12"/>
      <c r="F6" s="12"/>
      <c r="G6" s="12"/>
      <c r="H6" s="12"/>
      <c r="I6" s="12"/>
      <c r="J6" s="12"/>
      <c r="K6" s="12"/>
      <c r="L6" s="12"/>
      <c r="M6" s="12"/>
      <c r="N6" s="12"/>
      <c r="O6" s="12"/>
      <c r="P6" s="12"/>
      <c r="Q6" s="12"/>
      <c r="R6" s="12"/>
      <c r="S6" s="12"/>
      <c r="T6" s="12"/>
      <c r="U6" s="12"/>
      <c r="V6" s="12"/>
      <c r="W6" s="12"/>
      <c r="X6" s="12"/>
      <c r="Y6" s="12"/>
      <c r="Z6" s="12"/>
    </row>
    <row r="7" spans="2:26">
      <c r="B7" s="12"/>
      <c r="C7" s="12"/>
      <c r="D7" s="12"/>
      <c r="E7" s="12"/>
      <c r="F7" s="12"/>
      <c r="G7" s="12"/>
      <c r="H7" s="12"/>
      <c r="I7" s="12"/>
      <c r="J7" s="12"/>
      <c r="K7" s="12"/>
      <c r="L7" s="12"/>
      <c r="M7" s="12"/>
      <c r="N7" s="12"/>
      <c r="O7" s="12"/>
      <c r="P7" s="12"/>
      <c r="Q7" s="12"/>
      <c r="R7" s="12"/>
      <c r="S7" s="12"/>
      <c r="T7" s="12"/>
      <c r="U7" s="12"/>
      <c r="V7" s="12"/>
      <c r="W7" s="12"/>
      <c r="X7" s="12"/>
      <c r="Y7" s="12"/>
      <c r="Z7" s="12"/>
    </row>
    <row r="8" spans="2:26" ht="19.5" customHeight="1">
      <c r="B8" s="142" t="s">
        <v>335</v>
      </c>
      <c r="C8" s="97"/>
      <c r="D8" s="97"/>
      <c r="E8" s="97"/>
      <c r="F8" s="97"/>
      <c r="G8" s="97"/>
      <c r="H8" s="97"/>
      <c r="I8" s="97"/>
      <c r="J8" s="97"/>
      <c r="K8" s="255" t="str">
        <f>貸借対照表!$Z$4</f>
        <v>（単位：千円）</v>
      </c>
      <c r="L8" s="12"/>
      <c r="M8" s="12"/>
      <c r="N8" s="12"/>
      <c r="O8" s="12"/>
      <c r="P8" s="12"/>
      <c r="Q8" s="12"/>
      <c r="R8" s="12"/>
      <c r="S8" s="12"/>
      <c r="T8" s="12"/>
      <c r="U8" s="12"/>
      <c r="V8" s="12"/>
      <c r="W8" s="12"/>
      <c r="X8" s="12"/>
      <c r="Y8" s="12"/>
      <c r="Z8" s="12"/>
    </row>
    <row r="9" spans="2:26">
      <c r="B9" s="485" t="s">
        <v>304</v>
      </c>
      <c r="C9" s="527" t="s">
        <v>336</v>
      </c>
      <c r="D9" s="515" t="s">
        <v>337</v>
      </c>
      <c r="E9" s="515" t="s">
        <v>338</v>
      </c>
      <c r="F9" s="515" t="s">
        <v>339</v>
      </c>
      <c r="G9" s="515" t="s">
        <v>340</v>
      </c>
      <c r="H9" s="515" t="s">
        <v>341</v>
      </c>
      <c r="I9" s="515" t="s">
        <v>342</v>
      </c>
      <c r="J9" s="515" t="s">
        <v>343</v>
      </c>
      <c r="K9" s="515" t="s">
        <v>344</v>
      </c>
      <c r="L9" s="12"/>
      <c r="M9" s="12"/>
      <c r="N9" s="12"/>
      <c r="O9" s="12"/>
      <c r="P9" s="12"/>
      <c r="Q9" s="12"/>
      <c r="R9" s="12"/>
      <c r="S9" s="12"/>
      <c r="T9" s="12"/>
      <c r="U9" s="12"/>
      <c r="V9" s="12"/>
      <c r="W9" s="12"/>
      <c r="X9" s="12"/>
      <c r="Y9" s="12"/>
      <c r="Z9" s="12"/>
    </row>
    <row r="10" spans="2:26">
      <c r="B10" s="487"/>
      <c r="C10" s="528"/>
      <c r="D10" s="516"/>
      <c r="E10" s="516"/>
      <c r="F10" s="516"/>
      <c r="G10" s="516"/>
      <c r="H10" s="516"/>
      <c r="I10" s="516"/>
      <c r="J10" s="516"/>
      <c r="K10" s="516"/>
      <c r="L10" s="12"/>
      <c r="M10" s="12"/>
      <c r="N10" s="12"/>
      <c r="O10" s="12"/>
      <c r="P10" s="12"/>
      <c r="Q10" s="12"/>
      <c r="R10" s="12"/>
      <c r="S10" s="12"/>
      <c r="T10" s="12"/>
      <c r="U10" s="12"/>
      <c r="V10" s="12"/>
      <c r="W10" s="12"/>
      <c r="X10" s="12"/>
      <c r="Y10" s="12"/>
      <c r="Z10" s="12"/>
    </row>
    <row r="11" spans="2:26" ht="34.200000000000003" customHeight="1">
      <c r="B11" s="404">
        <v>15479750702</v>
      </c>
      <c r="C11" s="405">
        <v>2314782865</v>
      </c>
      <c r="D11" s="406">
        <v>2014661278</v>
      </c>
      <c r="E11" s="406">
        <v>1780765490</v>
      </c>
      <c r="F11" s="406">
        <v>1644933583</v>
      </c>
      <c r="G11" s="406">
        <v>1437990659</v>
      </c>
      <c r="H11" s="406">
        <v>4668027621</v>
      </c>
      <c r="I11" s="406">
        <v>1401605300</v>
      </c>
      <c r="J11" s="406">
        <v>202506940</v>
      </c>
      <c r="K11" s="406">
        <v>14476966</v>
      </c>
      <c r="L11" s="12"/>
      <c r="M11" s="12"/>
      <c r="N11" s="12"/>
      <c r="O11" s="12"/>
      <c r="P11" s="12"/>
      <c r="Q11" s="12"/>
      <c r="R11" s="12"/>
      <c r="S11" s="12"/>
      <c r="T11" s="12"/>
      <c r="U11" s="12"/>
      <c r="V11" s="12"/>
      <c r="W11" s="12"/>
      <c r="X11" s="12"/>
      <c r="Y11" s="12"/>
      <c r="Z11" s="12"/>
    </row>
    <row r="12" spans="2:26">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2:26">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2:26" ht="19.5" customHeight="1">
      <c r="B14" s="142" t="s">
        <v>345</v>
      </c>
      <c r="C14" s="12"/>
      <c r="D14" s="12"/>
      <c r="E14" s="97"/>
      <c r="F14" s="97"/>
      <c r="G14" s="97"/>
      <c r="H14" s="255" t="str">
        <f>貸借対照表!$Z$4</f>
        <v>（単位：千円）</v>
      </c>
      <c r="I14" s="12"/>
      <c r="J14" s="12"/>
      <c r="K14" s="12"/>
      <c r="L14" s="12"/>
      <c r="M14" s="12"/>
      <c r="N14" s="12"/>
      <c r="O14" s="12"/>
      <c r="P14" s="12"/>
      <c r="Q14" s="12"/>
      <c r="R14" s="12"/>
      <c r="S14" s="12"/>
      <c r="T14" s="12"/>
      <c r="U14" s="12"/>
      <c r="V14" s="12"/>
      <c r="W14" s="12"/>
      <c r="X14" s="12"/>
      <c r="Y14" s="12"/>
      <c r="Z14" s="12"/>
    </row>
    <row r="15" spans="2:26" ht="13.2" customHeight="1">
      <c r="B15" s="485" t="s">
        <v>346</v>
      </c>
      <c r="C15" s="517" t="s">
        <v>347</v>
      </c>
      <c r="D15" s="518"/>
      <c r="E15" s="518"/>
      <c r="F15" s="518"/>
      <c r="G15" s="518"/>
      <c r="H15" s="519"/>
      <c r="I15" s="12"/>
      <c r="J15" s="12"/>
      <c r="K15" s="12"/>
      <c r="L15" s="12"/>
      <c r="M15" s="12"/>
      <c r="N15" s="12"/>
      <c r="O15" s="12"/>
      <c r="P15" s="12"/>
      <c r="Q15" s="12"/>
      <c r="R15" s="12"/>
      <c r="S15" s="12"/>
      <c r="T15" s="12"/>
      <c r="U15" s="12"/>
      <c r="V15" s="12"/>
      <c r="W15" s="12"/>
      <c r="X15" s="12"/>
      <c r="Y15" s="12"/>
      <c r="Z15" s="12"/>
    </row>
    <row r="16" spans="2:26" ht="20.25" customHeight="1">
      <c r="B16" s="487"/>
      <c r="C16" s="520"/>
      <c r="D16" s="521"/>
      <c r="E16" s="521"/>
      <c r="F16" s="521"/>
      <c r="G16" s="521"/>
      <c r="H16" s="522"/>
      <c r="I16" s="12"/>
      <c r="J16" s="12"/>
      <c r="K16" s="12"/>
      <c r="L16" s="12"/>
      <c r="M16" s="12"/>
      <c r="N16" s="12"/>
      <c r="O16" s="12"/>
      <c r="P16" s="12"/>
      <c r="Q16" s="12"/>
      <c r="R16" s="12"/>
      <c r="S16" s="12"/>
      <c r="T16" s="12"/>
      <c r="U16" s="12"/>
      <c r="V16" s="12"/>
      <c r="W16" s="12"/>
      <c r="X16" s="12"/>
      <c r="Y16" s="12"/>
      <c r="Z16" s="12"/>
    </row>
    <row r="17" spans="2:26" ht="32.4" customHeight="1">
      <c r="B17" s="408">
        <v>0</v>
      </c>
      <c r="C17" s="512" t="s">
        <v>211</v>
      </c>
      <c r="D17" s="513"/>
      <c r="E17" s="513"/>
      <c r="F17" s="513"/>
      <c r="G17" s="513"/>
      <c r="H17" s="514"/>
      <c r="I17" s="12"/>
      <c r="J17" s="12"/>
      <c r="K17" s="12"/>
      <c r="L17" s="12"/>
      <c r="M17" s="12"/>
      <c r="N17" s="12"/>
      <c r="O17" s="12"/>
      <c r="P17" s="12"/>
      <c r="Q17" s="12"/>
      <c r="R17" s="12"/>
      <c r="S17" s="12"/>
      <c r="T17" s="12"/>
      <c r="U17" s="12"/>
      <c r="V17" s="12"/>
      <c r="W17" s="12"/>
      <c r="X17" s="12"/>
      <c r="Y17" s="12"/>
      <c r="Z17" s="12"/>
    </row>
    <row r="18" spans="2:26" ht="9.75"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2:26">
      <c r="B19" s="5" t="s">
        <v>348</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23">
    <mergeCell ref="K3:K4"/>
    <mergeCell ref="B9:B10"/>
    <mergeCell ref="C9:C10"/>
    <mergeCell ref="D9:D10"/>
    <mergeCell ref="E9:E10"/>
    <mergeCell ref="F9:F10"/>
    <mergeCell ref="G9:G10"/>
    <mergeCell ref="B3:B4"/>
    <mergeCell ref="C3:C4"/>
    <mergeCell ref="D3:D4"/>
    <mergeCell ref="E3:E4"/>
    <mergeCell ref="F3:F4"/>
    <mergeCell ref="G3:G4"/>
    <mergeCell ref="B15:B16"/>
    <mergeCell ref="C15:H16"/>
    <mergeCell ref="H3:H4"/>
    <mergeCell ref="I3:I4"/>
    <mergeCell ref="J3:J4"/>
    <mergeCell ref="C17:H17"/>
    <mergeCell ref="H9:H10"/>
    <mergeCell ref="I9:I10"/>
    <mergeCell ref="J9:J10"/>
    <mergeCell ref="K9:K10"/>
  </mergeCells>
  <phoneticPr fontId="1"/>
  <printOptions horizontalCentered="1"/>
  <pageMargins left="0.19685039370078741" right="0.19685039370078741" top="0.27559055118110237" bottom="0.19685039370078741" header="0.59055118110236227" footer="0.39370078740157483"/>
  <pageSetup paperSize="9" scale="105" orientation="landscape" r:id="rId1"/>
  <extLst>
    <ext xmlns:x14="http://schemas.microsoft.com/office/spreadsheetml/2009/9/main" uri="{78C0D931-6437-407d-A8EE-F0AAD7539E65}">
      <x14:conditionalFormattings>
        <x14:conditionalFormatting xmlns:xm="http://schemas.microsoft.com/office/excel/2006/main">
          <x14:cfRule type="expression" priority="1" id="{F027492D-62BA-4AAC-9FA7-A69E64E02A44}">
            <xm:f>貸借対照表!$Z$4="（単位：千円）"</xm:f>
            <x14:dxf>
              <numFmt numFmtId="179" formatCode="#,##0,;&quot;△ &quot;#,##0,;\-"/>
            </x14:dxf>
          </x14:cfRule>
          <xm:sqref>B5:J5 B11:K11 B17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F85C-8C38-455A-8D01-606D92A51A27}">
  <dimension ref="B1:Z70"/>
  <sheetViews>
    <sheetView showGridLines="0" zoomScale="85" zoomScaleNormal="85" zoomScaleSheetLayoutView="85" workbookViewId="0">
      <selection activeCell="B1" sqref="B1:Z1"/>
    </sheetView>
  </sheetViews>
  <sheetFormatPr defaultColWidth="9.109375" defaultRowHeight="13.2"/>
  <cols>
    <col min="1" max="1" width="5.88671875" style="4" customWidth="1"/>
    <col min="2" max="7" width="19" style="4" customWidth="1"/>
    <col min="8" max="8" width="1" style="4" customWidth="1"/>
    <col min="9" max="16384" width="9.109375" style="4"/>
  </cols>
  <sheetData>
    <row r="1" spans="2:26" ht="49.5" customHeight="1"/>
    <row r="2" spans="2:26" ht="15.75" customHeight="1">
      <c r="B2" s="250" t="s">
        <v>349</v>
      </c>
      <c r="G2" s="251" t="str">
        <f>貸借対照表!$Z$4</f>
        <v>（単位：千円）</v>
      </c>
    </row>
    <row r="3" spans="2:26" s="3" customFormat="1" ht="23.1" customHeight="1">
      <c r="B3" s="501" t="s">
        <v>350</v>
      </c>
      <c r="C3" s="501" t="s">
        <v>351</v>
      </c>
      <c r="D3" s="501" t="s">
        <v>352</v>
      </c>
      <c r="E3" s="503" t="s">
        <v>353</v>
      </c>
      <c r="F3" s="504"/>
      <c r="G3" s="501" t="s">
        <v>354</v>
      </c>
    </row>
    <row r="4" spans="2:26" s="3" customFormat="1" ht="23.1" customHeight="1">
      <c r="B4" s="502"/>
      <c r="C4" s="502"/>
      <c r="D4" s="502"/>
      <c r="E4" s="156" t="s">
        <v>355</v>
      </c>
      <c r="F4" s="156" t="s">
        <v>356</v>
      </c>
      <c r="G4" s="502"/>
    </row>
    <row r="5" spans="2:26" s="3" customFormat="1" ht="27" customHeight="1">
      <c r="B5" s="160" t="s">
        <v>357</v>
      </c>
      <c r="C5" s="312">
        <v>2665089000</v>
      </c>
      <c r="D5" s="322">
        <v>0</v>
      </c>
      <c r="E5" s="322">
        <v>0</v>
      </c>
      <c r="F5" s="312">
        <v>45691000</v>
      </c>
      <c r="G5" s="312">
        <f t="shared" ref="G5:G6" si="0">SUM(C5:D5)-SUM(E5:F5)</f>
        <v>2619398000</v>
      </c>
      <c r="H5" s="5"/>
      <c r="I5" s="5"/>
      <c r="J5" s="5"/>
      <c r="K5" s="5"/>
      <c r="L5" s="5"/>
      <c r="M5" s="5"/>
      <c r="N5" s="5"/>
      <c r="O5" s="5"/>
      <c r="P5" s="5"/>
      <c r="Q5" s="5"/>
      <c r="R5" s="5"/>
      <c r="S5" s="5"/>
      <c r="T5" s="5"/>
      <c r="U5" s="5"/>
      <c r="V5" s="5"/>
      <c r="W5" s="5"/>
      <c r="X5" s="5"/>
      <c r="Y5" s="5"/>
      <c r="Z5" s="5"/>
    </row>
    <row r="6" spans="2:26" s="3" customFormat="1" ht="27" customHeight="1">
      <c r="B6" s="160" t="s">
        <v>358</v>
      </c>
      <c r="C6" s="312">
        <v>157649</v>
      </c>
      <c r="D6" s="322">
        <v>0</v>
      </c>
      <c r="E6" s="322">
        <v>0</v>
      </c>
      <c r="F6" s="312">
        <v>21302</v>
      </c>
      <c r="G6" s="312">
        <f t="shared" si="0"/>
        <v>136347</v>
      </c>
      <c r="H6" s="5"/>
      <c r="I6" s="5"/>
      <c r="J6" s="5"/>
      <c r="K6" s="5"/>
      <c r="L6" s="5"/>
      <c r="M6" s="5"/>
      <c r="N6" s="5"/>
      <c r="O6" s="5"/>
      <c r="P6" s="5"/>
      <c r="Q6" s="5"/>
      <c r="R6" s="5"/>
      <c r="S6" s="5"/>
      <c r="T6" s="5"/>
      <c r="U6" s="5"/>
      <c r="V6" s="5"/>
      <c r="W6" s="5"/>
      <c r="X6" s="5"/>
      <c r="Y6" s="5"/>
      <c r="Z6" s="5"/>
    </row>
    <row r="7" spans="2:26" s="3" customFormat="1" ht="27" customHeight="1">
      <c r="B7" s="160" t="s">
        <v>359</v>
      </c>
      <c r="C7" s="312">
        <v>225972753</v>
      </c>
      <c r="D7" s="312">
        <v>228487161</v>
      </c>
      <c r="E7" s="312">
        <v>225972753</v>
      </c>
      <c r="F7" s="322">
        <v>0</v>
      </c>
      <c r="G7" s="312">
        <f>SUM(C7:D7)-SUM(E7:F7)</f>
        <v>228487161</v>
      </c>
      <c r="H7" s="5"/>
      <c r="I7" s="5"/>
      <c r="J7" s="5"/>
      <c r="K7" s="5"/>
      <c r="L7" s="5"/>
      <c r="M7" s="5"/>
      <c r="N7" s="5"/>
      <c r="O7" s="5"/>
      <c r="P7" s="5"/>
      <c r="Q7" s="5"/>
      <c r="R7" s="5"/>
      <c r="S7" s="5"/>
      <c r="T7" s="5"/>
      <c r="U7" s="5"/>
      <c r="V7" s="5"/>
      <c r="W7" s="5"/>
      <c r="X7" s="5"/>
      <c r="Y7" s="5"/>
      <c r="Z7" s="5"/>
    </row>
    <row r="8" spans="2:26" s="3" customFormat="1" ht="29.1" customHeight="1">
      <c r="B8" s="162" t="s">
        <v>101</v>
      </c>
      <c r="C8" s="312">
        <f>IF(SUM(C5:C7)=0,"-",SUM(C5:C7))</f>
        <v>2891219402</v>
      </c>
      <c r="D8" s="312">
        <f t="shared" ref="D8:G8" si="1">IF(SUM(D5:D7)=0,"-",SUM(D5:D7))</f>
        <v>228487161</v>
      </c>
      <c r="E8" s="312">
        <f t="shared" si="1"/>
        <v>225972753</v>
      </c>
      <c r="F8" s="312">
        <f t="shared" si="1"/>
        <v>45712302</v>
      </c>
      <c r="G8" s="312">
        <f t="shared" si="1"/>
        <v>2848021508</v>
      </c>
      <c r="H8" s="5"/>
      <c r="I8" s="5"/>
      <c r="J8" s="5"/>
      <c r="K8" s="5"/>
      <c r="L8" s="5"/>
      <c r="M8" s="5"/>
      <c r="N8" s="5"/>
      <c r="O8" s="5"/>
      <c r="P8" s="5"/>
      <c r="Q8" s="5"/>
      <c r="R8" s="5"/>
      <c r="S8" s="5"/>
      <c r="T8" s="5"/>
      <c r="U8" s="5"/>
      <c r="V8" s="5"/>
      <c r="W8" s="5"/>
      <c r="X8" s="5"/>
      <c r="Y8" s="5"/>
      <c r="Z8" s="5"/>
    </row>
    <row r="9" spans="2:26" ht="5.25" customHeight="1">
      <c r="B9" s="12"/>
      <c r="C9" s="12"/>
      <c r="D9" s="12"/>
      <c r="E9" s="12"/>
      <c r="F9" s="12"/>
      <c r="G9" s="12"/>
      <c r="H9" s="12"/>
      <c r="I9" s="12"/>
      <c r="J9" s="12"/>
      <c r="K9" s="12"/>
      <c r="L9" s="12"/>
      <c r="M9" s="12"/>
      <c r="N9" s="12"/>
      <c r="O9" s="12"/>
      <c r="P9" s="12"/>
      <c r="Q9" s="12"/>
      <c r="R9" s="12"/>
      <c r="S9" s="12"/>
      <c r="T9" s="12"/>
      <c r="U9" s="12"/>
      <c r="V9" s="12"/>
      <c r="W9" s="12"/>
      <c r="X9" s="12"/>
      <c r="Y9" s="12"/>
      <c r="Z9" s="12"/>
    </row>
    <row r="10" spans="2:26">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2:26">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2:26">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2:26">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2:26">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2:26">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2:26">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2:26">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2:26">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2:26">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5">
    <mergeCell ref="B3:B4"/>
    <mergeCell ref="C3:C4"/>
    <mergeCell ref="D3:D4"/>
    <mergeCell ref="E3:F3"/>
    <mergeCell ref="G3:G4"/>
  </mergeCells>
  <phoneticPr fontId="1"/>
  <printOptions horizontalCentered="1"/>
  <pageMargins left="0.19685039370078741" right="0.11811023622047245" top="0.35433070866141736" bottom="0.35433070866141736" header="0.31496062992125984" footer="0.31496062992125984"/>
  <pageSetup paperSize="9" scale="130" orientation="landscape" r:id="rId1"/>
  <extLst>
    <ext xmlns:x14="http://schemas.microsoft.com/office/spreadsheetml/2009/9/main" uri="{78C0D931-6437-407d-A8EE-F0AAD7539E65}">
      <x14:conditionalFormattings>
        <x14:conditionalFormatting xmlns:xm="http://schemas.microsoft.com/office/excel/2006/main">
          <x14:cfRule type="expression" priority="1" id="{3A05932A-9628-4059-878E-C523E59B5645}">
            <xm:f>貸借対照表!$Z$4="（単位：千円）"</xm:f>
            <x14:dxf>
              <numFmt numFmtId="179" formatCode="#,##0,;&quot;△ &quot;#,##0,;\-"/>
            </x14:dxf>
          </x14:cfRule>
          <xm:sqref>C5:G8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8728-6EEC-493B-8264-D11B962ABB77}">
  <sheetPr>
    <pageSetUpPr fitToPage="1"/>
  </sheetPr>
  <dimension ref="B1:Z67"/>
  <sheetViews>
    <sheetView showGridLines="0" zoomScale="85" zoomScaleNormal="85" zoomScaleSheetLayoutView="100" workbookViewId="0">
      <selection activeCell="B1" sqref="B1:Z1"/>
    </sheetView>
  </sheetViews>
  <sheetFormatPr defaultColWidth="9.109375" defaultRowHeight="13.2"/>
  <cols>
    <col min="1" max="1" width="4.109375" style="4" customWidth="1"/>
    <col min="2" max="3" width="16.6640625" style="4" customWidth="1"/>
    <col min="4" max="4" width="38.88671875" style="232" customWidth="1"/>
    <col min="5" max="5" width="24" style="233" customWidth="1"/>
    <col min="6" max="6" width="17.88671875" style="275" customWidth="1"/>
    <col min="7" max="7" width="17.88671875" style="4" customWidth="1"/>
    <col min="8" max="8" width="1.109375" style="4" customWidth="1"/>
    <col min="9" max="9" width="1.6640625" style="4" customWidth="1"/>
    <col min="10" max="16384" width="9.109375" style="4"/>
  </cols>
  <sheetData>
    <row r="1" spans="2:26" ht="33.75" customHeight="1"/>
    <row r="2" spans="2:26">
      <c r="B2" s="234" t="s">
        <v>360</v>
      </c>
      <c r="G2" s="235"/>
    </row>
    <row r="3" spans="2:26">
      <c r="B3" s="234" t="s">
        <v>361</v>
      </c>
      <c r="C3" s="204"/>
      <c r="D3" s="236"/>
      <c r="G3" s="237" t="str">
        <f>貸借対照表!$Z$4</f>
        <v>（単位：千円）</v>
      </c>
    </row>
    <row r="4" spans="2:26" ht="21.75" customHeight="1">
      <c r="B4" s="533" t="s">
        <v>170</v>
      </c>
      <c r="C4" s="533"/>
      <c r="D4" s="238" t="s">
        <v>362</v>
      </c>
      <c r="E4" s="238" t="s">
        <v>363</v>
      </c>
      <c r="F4" s="333" t="s">
        <v>364</v>
      </c>
      <c r="G4" s="239" t="s">
        <v>365</v>
      </c>
    </row>
    <row r="5" spans="2:26" ht="24" customHeight="1">
      <c r="B5" s="534" t="s">
        <v>366</v>
      </c>
      <c r="C5" s="534"/>
      <c r="D5" s="242" t="s">
        <v>441</v>
      </c>
      <c r="E5" s="242" t="s">
        <v>440</v>
      </c>
      <c r="F5" s="335">
        <v>72975000</v>
      </c>
      <c r="G5" s="241"/>
      <c r="H5" s="12"/>
      <c r="I5" s="12"/>
      <c r="J5" s="12"/>
      <c r="K5" s="12"/>
      <c r="L5" s="12"/>
      <c r="M5" s="12"/>
      <c r="N5" s="12"/>
      <c r="O5" s="12"/>
      <c r="P5" s="12"/>
      <c r="Q5" s="12"/>
      <c r="R5" s="12"/>
      <c r="S5" s="12"/>
      <c r="T5" s="12"/>
      <c r="U5" s="12"/>
      <c r="V5" s="12"/>
      <c r="W5" s="12"/>
      <c r="X5" s="12"/>
      <c r="Y5" s="12"/>
      <c r="Z5" s="12"/>
    </row>
    <row r="6" spans="2:26" ht="24" customHeight="1">
      <c r="B6" s="534"/>
      <c r="C6" s="534"/>
      <c r="D6" s="242" t="s">
        <v>439</v>
      </c>
      <c r="E6" s="242" t="s">
        <v>440</v>
      </c>
      <c r="F6" s="335">
        <v>67536996</v>
      </c>
      <c r="G6" s="241"/>
      <c r="H6" s="12"/>
      <c r="I6" s="12"/>
      <c r="J6" s="12"/>
      <c r="K6" s="12"/>
      <c r="L6" s="12"/>
      <c r="M6" s="12"/>
      <c r="N6" s="12"/>
      <c r="O6" s="12"/>
      <c r="P6" s="12"/>
      <c r="Q6" s="12"/>
      <c r="R6" s="12"/>
      <c r="S6" s="12"/>
      <c r="T6" s="12"/>
      <c r="U6" s="12"/>
      <c r="V6" s="12"/>
      <c r="W6" s="12"/>
      <c r="X6" s="12"/>
      <c r="Y6" s="12"/>
      <c r="Z6" s="12"/>
    </row>
    <row r="7" spans="2:26" ht="24" customHeight="1">
      <c r="B7" s="534"/>
      <c r="C7" s="534"/>
      <c r="D7" s="242" t="s">
        <v>461</v>
      </c>
      <c r="E7" s="242" t="s">
        <v>440</v>
      </c>
      <c r="F7" s="335">
        <v>450000</v>
      </c>
      <c r="G7" s="241"/>
      <c r="H7" s="12"/>
      <c r="I7" s="12"/>
      <c r="J7" s="12"/>
      <c r="K7" s="12"/>
      <c r="L7" s="12"/>
      <c r="M7" s="12"/>
      <c r="N7" s="12"/>
      <c r="O7" s="12"/>
      <c r="P7" s="12"/>
      <c r="Q7" s="12"/>
      <c r="R7" s="12"/>
      <c r="S7" s="12"/>
      <c r="T7" s="12"/>
      <c r="U7" s="12"/>
      <c r="V7" s="12"/>
      <c r="W7" s="12"/>
      <c r="X7" s="12"/>
      <c r="Y7" s="12"/>
      <c r="Z7" s="12"/>
    </row>
    <row r="8" spans="2:26" ht="24" customHeight="1">
      <c r="B8" s="534"/>
      <c r="C8" s="534"/>
      <c r="D8" s="242" t="s">
        <v>45</v>
      </c>
      <c r="E8" s="242"/>
      <c r="F8" s="335">
        <v>0</v>
      </c>
      <c r="G8" s="241"/>
      <c r="H8" s="12"/>
      <c r="I8" s="12"/>
      <c r="J8" s="12"/>
      <c r="K8" s="12"/>
      <c r="L8" s="12"/>
      <c r="M8" s="12"/>
      <c r="N8" s="12"/>
      <c r="O8" s="12"/>
      <c r="P8" s="12"/>
      <c r="Q8" s="12"/>
      <c r="R8" s="12"/>
      <c r="S8" s="12"/>
      <c r="T8" s="12"/>
      <c r="U8" s="12"/>
      <c r="V8" s="12"/>
      <c r="W8" s="12"/>
      <c r="X8" s="12"/>
      <c r="Y8" s="12"/>
      <c r="Z8" s="12"/>
    </row>
    <row r="9" spans="2:26" ht="24" customHeight="1">
      <c r="B9" s="534"/>
      <c r="C9" s="534"/>
      <c r="D9" s="243" t="s">
        <v>367</v>
      </c>
      <c r="E9" s="244"/>
      <c r="F9" s="336">
        <f>SUM(F5:F8)</f>
        <v>140961996</v>
      </c>
      <c r="G9" s="245"/>
      <c r="H9" s="12"/>
      <c r="I9" s="12"/>
      <c r="J9" s="12"/>
      <c r="K9" s="12"/>
      <c r="L9" s="12"/>
      <c r="M9" s="12"/>
      <c r="N9" s="12"/>
      <c r="O9" s="12"/>
      <c r="P9" s="12"/>
      <c r="Q9" s="12"/>
      <c r="R9" s="12"/>
      <c r="S9" s="12"/>
      <c r="T9" s="12"/>
      <c r="U9" s="12"/>
      <c r="V9" s="12"/>
      <c r="W9" s="12"/>
      <c r="X9" s="12"/>
      <c r="Y9" s="12"/>
      <c r="Z9" s="12"/>
    </row>
    <row r="10" spans="2:26" ht="23.25" customHeight="1">
      <c r="B10" s="535" t="s">
        <v>432</v>
      </c>
      <c r="C10" s="536"/>
      <c r="D10" s="240" t="s">
        <v>446</v>
      </c>
      <c r="E10" s="242" t="s">
        <v>424</v>
      </c>
      <c r="F10" s="335">
        <v>683294094</v>
      </c>
      <c r="G10" s="241"/>
      <c r="H10" s="12"/>
      <c r="I10" s="12"/>
      <c r="J10" s="12"/>
      <c r="K10" s="12"/>
      <c r="L10" s="12"/>
      <c r="M10" s="12"/>
      <c r="N10" s="12"/>
      <c r="O10" s="12"/>
      <c r="P10" s="12"/>
      <c r="Q10" s="12"/>
      <c r="R10" s="12"/>
      <c r="S10" s="12"/>
      <c r="T10" s="12"/>
      <c r="U10" s="12"/>
      <c r="V10" s="12"/>
      <c r="W10" s="12"/>
      <c r="X10" s="12"/>
      <c r="Y10" s="12"/>
      <c r="Z10" s="12"/>
    </row>
    <row r="11" spans="2:26" ht="24" customHeight="1">
      <c r="B11" s="537"/>
      <c r="C11" s="538"/>
      <c r="D11" s="242" t="s">
        <v>430</v>
      </c>
      <c r="E11" s="242" t="s">
        <v>431</v>
      </c>
      <c r="F11" s="335">
        <v>324592686</v>
      </c>
      <c r="G11" s="241"/>
      <c r="H11" s="12"/>
      <c r="I11" s="12"/>
      <c r="J11" s="12"/>
      <c r="K11" s="12"/>
      <c r="L11" s="12"/>
      <c r="M11" s="12"/>
      <c r="N11" s="12"/>
      <c r="O11" s="12"/>
      <c r="P11" s="12"/>
      <c r="Q11" s="12"/>
      <c r="R11" s="12"/>
      <c r="S11" s="12"/>
      <c r="T11" s="12"/>
      <c r="U11" s="12"/>
      <c r="V11" s="12"/>
      <c r="W11" s="12"/>
      <c r="X11" s="12"/>
      <c r="Y11" s="12"/>
      <c r="Z11" s="12"/>
    </row>
    <row r="12" spans="2:26" ht="24" customHeight="1">
      <c r="B12" s="537"/>
      <c r="C12" s="538"/>
      <c r="D12" s="242" t="s">
        <v>425</v>
      </c>
      <c r="E12" s="242" t="s">
        <v>426</v>
      </c>
      <c r="F12" s="335">
        <v>313591236</v>
      </c>
      <c r="G12" s="241"/>
      <c r="H12" s="12"/>
      <c r="I12" s="12"/>
      <c r="J12" s="12"/>
      <c r="K12" s="12"/>
      <c r="L12" s="12"/>
      <c r="M12" s="12"/>
      <c r="N12" s="12"/>
      <c r="O12" s="12"/>
      <c r="P12" s="12"/>
      <c r="Q12" s="12"/>
      <c r="R12" s="12"/>
      <c r="S12" s="12"/>
      <c r="T12" s="12"/>
      <c r="U12" s="12"/>
      <c r="V12" s="12"/>
      <c r="W12" s="12"/>
      <c r="X12" s="12"/>
      <c r="Y12" s="12"/>
      <c r="Z12" s="12"/>
    </row>
    <row r="13" spans="2:26" ht="24" customHeight="1">
      <c r="B13" s="537"/>
      <c r="C13" s="538"/>
      <c r="D13" s="242" t="s">
        <v>427</v>
      </c>
      <c r="E13" s="242" t="s">
        <v>369</v>
      </c>
      <c r="F13" s="335">
        <v>245954312</v>
      </c>
      <c r="G13" s="241"/>
      <c r="H13" s="12"/>
      <c r="I13" s="12"/>
      <c r="J13" s="12"/>
      <c r="K13" s="12"/>
      <c r="L13" s="12"/>
      <c r="M13" s="12"/>
      <c r="N13" s="12"/>
      <c r="O13" s="12"/>
      <c r="P13" s="12"/>
      <c r="Q13" s="12"/>
      <c r="R13" s="12"/>
      <c r="S13" s="12"/>
      <c r="T13" s="12"/>
      <c r="U13" s="12"/>
      <c r="V13" s="12"/>
      <c r="W13" s="12"/>
      <c r="X13" s="12"/>
      <c r="Y13" s="12"/>
      <c r="Z13" s="12"/>
    </row>
    <row r="14" spans="2:26" ht="24" customHeight="1">
      <c r="B14" s="537"/>
      <c r="C14" s="538"/>
      <c r="D14" s="242" t="s">
        <v>448</v>
      </c>
      <c r="E14" s="242" t="s">
        <v>447</v>
      </c>
      <c r="F14" s="335">
        <v>245350000</v>
      </c>
      <c r="G14" s="241"/>
      <c r="H14" s="12"/>
      <c r="I14" s="12"/>
      <c r="J14" s="12"/>
      <c r="K14" s="12"/>
      <c r="L14" s="12"/>
      <c r="M14" s="12"/>
      <c r="N14" s="12"/>
      <c r="O14" s="12"/>
      <c r="P14" s="12"/>
      <c r="Q14" s="12"/>
      <c r="R14" s="12"/>
      <c r="S14" s="12"/>
      <c r="T14" s="12"/>
      <c r="U14" s="12"/>
      <c r="V14" s="12"/>
      <c r="W14" s="12"/>
      <c r="X14" s="12"/>
      <c r="Y14" s="12"/>
      <c r="Z14" s="12"/>
    </row>
    <row r="15" spans="2:26" ht="24" customHeight="1">
      <c r="B15" s="537"/>
      <c r="C15" s="538"/>
      <c r="D15" s="242" t="s">
        <v>368</v>
      </c>
      <c r="E15" s="242" t="s">
        <v>423</v>
      </c>
      <c r="F15" s="335">
        <v>242074000</v>
      </c>
      <c r="G15" s="241"/>
      <c r="H15" s="12"/>
      <c r="I15" s="12"/>
      <c r="J15" s="12"/>
      <c r="K15" s="12"/>
      <c r="L15" s="12"/>
      <c r="M15" s="12"/>
      <c r="N15" s="12"/>
      <c r="O15" s="12"/>
      <c r="P15" s="12"/>
      <c r="Q15" s="12"/>
      <c r="R15" s="12"/>
      <c r="S15" s="12"/>
      <c r="T15" s="12"/>
      <c r="U15" s="12"/>
      <c r="V15" s="12"/>
      <c r="W15" s="12"/>
      <c r="X15" s="12"/>
      <c r="Y15" s="12"/>
      <c r="Z15" s="12"/>
    </row>
    <row r="16" spans="2:26" ht="24" customHeight="1">
      <c r="B16" s="537"/>
      <c r="C16" s="538"/>
      <c r="D16" s="242" t="s">
        <v>370</v>
      </c>
      <c r="E16" s="242" t="s">
        <v>370</v>
      </c>
      <c r="F16" s="335">
        <v>232307000</v>
      </c>
      <c r="G16" s="241"/>
      <c r="H16" s="12"/>
      <c r="I16" s="12"/>
      <c r="J16" s="12"/>
      <c r="K16" s="12"/>
      <c r="L16" s="12"/>
      <c r="M16" s="12"/>
      <c r="N16" s="12"/>
      <c r="O16" s="12"/>
      <c r="P16" s="12"/>
      <c r="Q16" s="12"/>
      <c r="R16" s="12"/>
      <c r="S16" s="12"/>
      <c r="T16" s="12"/>
      <c r="U16" s="12"/>
      <c r="V16" s="12"/>
      <c r="W16" s="12"/>
      <c r="X16" s="12"/>
      <c r="Y16" s="12"/>
      <c r="Z16" s="12"/>
    </row>
    <row r="17" spans="2:26" ht="24" customHeight="1">
      <c r="B17" s="537"/>
      <c r="C17" s="538"/>
      <c r="D17" s="242" t="s">
        <v>462</v>
      </c>
      <c r="E17" s="242" t="s">
        <v>463</v>
      </c>
      <c r="F17" s="335">
        <v>72636918</v>
      </c>
      <c r="G17" s="241"/>
      <c r="H17" s="12"/>
      <c r="I17" s="12"/>
      <c r="J17" s="12"/>
      <c r="K17" s="12"/>
      <c r="L17" s="12"/>
      <c r="M17" s="12"/>
      <c r="N17" s="12"/>
      <c r="O17" s="12"/>
      <c r="P17" s="12"/>
      <c r="Q17" s="12"/>
      <c r="R17" s="12"/>
      <c r="S17" s="12"/>
      <c r="T17" s="12"/>
      <c r="U17" s="12"/>
      <c r="V17" s="12"/>
      <c r="W17" s="12"/>
      <c r="X17" s="12"/>
      <c r="Y17" s="12"/>
      <c r="Z17" s="12"/>
    </row>
    <row r="18" spans="2:26" ht="24" customHeight="1">
      <c r="B18" s="537"/>
      <c r="C18" s="538"/>
      <c r="D18" s="242" t="s">
        <v>437</v>
      </c>
      <c r="E18" s="242" t="s">
        <v>465</v>
      </c>
      <c r="F18" s="335">
        <v>48018287</v>
      </c>
      <c r="G18" s="241"/>
      <c r="H18" s="12"/>
      <c r="I18" s="12"/>
      <c r="J18" s="12"/>
      <c r="K18" s="12"/>
      <c r="L18" s="12"/>
      <c r="M18" s="12"/>
      <c r="N18" s="12"/>
      <c r="O18" s="12"/>
      <c r="P18" s="12"/>
      <c r="Q18" s="12"/>
      <c r="R18" s="12"/>
      <c r="S18" s="12"/>
      <c r="T18" s="12"/>
      <c r="U18" s="12"/>
      <c r="V18" s="12"/>
      <c r="W18" s="12"/>
      <c r="X18" s="12"/>
      <c r="Y18" s="12"/>
      <c r="Z18" s="12"/>
    </row>
    <row r="19" spans="2:26" ht="24" customHeight="1">
      <c r="B19" s="537"/>
      <c r="C19" s="538"/>
      <c r="D19" s="242" t="s">
        <v>428</v>
      </c>
      <c r="E19" s="242" t="s">
        <v>371</v>
      </c>
      <c r="F19" s="335">
        <v>47631545</v>
      </c>
      <c r="G19" s="241"/>
      <c r="H19" s="12"/>
      <c r="I19" s="12"/>
      <c r="J19" s="12"/>
      <c r="K19" s="12"/>
      <c r="L19" s="12"/>
      <c r="M19" s="12"/>
      <c r="N19" s="12"/>
      <c r="O19" s="12"/>
      <c r="P19" s="12"/>
      <c r="Q19" s="12"/>
      <c r="R19" s="12"/>
      <c r="S19" s="12"/>
      <c r="T19" s="12"/>
      <c r="U19" s="12"/>
      <c r="V19" s="12"/>
      <c r="W19" s="12"/>
      <c r="X19" s="12"/>
      <c r="Y19" s="12"/>
      <c r="Z19" s="12"/>
    </row>
    <row r="20" spans="2:26" ht="24" customHeight="1">
      <c r="B20" s="537"/>
      <c r="C20" s="538"/>
      <c r="D20" s="242" t="s">
        <v>436</v>
      </c>
      <c r="E20" s="242" t="s">
        <v>464</v>
      </c>
      <c r="F20" s="335">
        <v>42625000</v>
      </c>
      <c r="G20" s="241"/>
      <c r="H20" s="12"/>
      <c r="I20" s="12"/>
      <c r="J20" s="12"/>
      <c r="K20" s="12"/>
      <c r="L20" s="12"/>
      <c r="M20" s="12"/>
      <c r="N20" s="12"/>
      <c r="O20" s="12"/>
      <c r="P20" s="12"/>
      <c r="Q20" s="12"/>
      <c r="R20" s="12"/>
      <c r="S20" s="12"/>
      <c r="T20" s="12"/>
      <c r="U20" s="12"/>
      <c r="V20" s="12"/>
      <c r="W20" s="12"/>
      <c r="X20" s="12"/>
      <c r="Y20" s="12"/>
      <c r="Z20" s="12"/>
    </row>
    <row r="21" spans="2:26" ht="24" customHeight="1">
      <c r="B21" s="537"/>
      <c r="C21" s="538"/>
      <c r="D21" s="242" t="s">
        <v>449</v>
      </c>
      <c r="E21" s="242"/>
      <c r="F21" s="335">
        <v>874611864</v>
      </c>
      <c r="G21" s="241"/>
      <c r="H21" s="12"/>
      <c r="I21" s="12"/>
      <c r="J21" s="12"/>
      <c r="K21" s="12"/>
      <c r="L21" s="12"/>
      <c r="M21" s="12"/>
      <c r="N21" s="12"/>
      <c r="O21" s="12"/>
      <c r="P21" s="12"/>
      <c r="Q21" s="12"/>
      <c r="R21" s="12"/>
      <c r="S21" s="12"/>
      <c r="T21" s="12"/>
      <c r="U21" s="12"/>
      <c r="V21" s="12"/>
      <c r="W21" s="12"/>
      <c r="X21" s="12"/>
      <c r="Y21" s="12"/>
      <c r="Z21" s="12"/>
    </row>
    <row r="22" spans="2:26" ht="24" customHeight="1">
      <c r="B22" s="539"/>
      <c r="C22" s="540"/>
      <c r="D22" s="246" t="s">
        <v>367</v>
      </c>
      <c r="E22" s="244"/>
      <c r="F22" s="335">
        <f>SUM(F10:F21)</f>
        <v>3372686942</v>
      </c>
      <c r="G22" s="245"/>
      <c r="H22" s="12"/>
      <c r="I22" s="12"/>
      <c r="J22" s="12"/>
      <c r="K22" s="12"/>
      <c r="L22" s="12"/>
      <c r="M22" s="12"/>
      <c r="N22" s="12"/>
      <c r="O22" s="12"/>
      <c r="P22" s="12"/>
      <c r="Q22" s="12"/>
      <c r="R22" s="12"/>
      <c r="S22" s="12"/>
      <c r="T22" s="12"/>
      <c r="U22" s="12"/>
      <c r="V22" s="12"/>
      <c r="W22" s="12"/>
      <c r="X22" s="12"/>
      <c r="Y22" s="12"/>
      <c r="Z22" s="12"/>
    </row>
    <row r="23" spans="2:26" ht="24" customHeight="1">
      <c r="B23" s="541" t="s">
        <v>200</v>
      </c>
      <c r="C23" s="542"/>
      <c r="D23" s="247"/>
      <c r="E23" s="244"/>
      <c r="F23" s="334">
        <f>SUM(F9,F22)</f>
        <v>3513648938</v>
      </c>
      <c r="G23" s="245"/>
      <c r="H23" s="12"/>
      <c r="I23" s="12"/>
      <c r="J23" s="12"/>
      <c r="K23" s="12"/>
      <c r="L23" s="12"/>
      <c r="M23" s="12"/>
      <c r="N23" s="12"/>
      <c r="O23" s="12"/>
      <c r="P23" s="12"/>
      <c r="Q23" s="12"/>
      <c r="R23" s="12"/>
      <c r="S23" s="12"/>
      <c r="T23" s="12"/>
      <c r="U23" s="12"/>
      <c r="V23" s="12"/>
      <c r="W23" s="12"/>
      <c r="X23" s="12"/>
      <c r="Y23" s="12"/>
      <c r="Z23" s="12"/>
    </row>
    <row r="24" spans="2:26" ht="3.75" customHeight="1">
      <c r="B24" s="12"/>
      <c r="C24" s="12"/>
      <c r="D24" s="248"/>
      <c r="E24" s="249"/>
      <c r="G24" s="12"/>
      <c r="H24" s="12"/>
      <c r="I24" s="12"/>
      <c r="J24" s="12"/>
      <c r="K24" s="12"/>
      <c r="L24" s="12"/>
      <c r="M24" s="12"/>
      <c r="N24" s="12"/>
      <c r="O24" s="12"/>
      <c r="P24" s="12"/>
      <c r="Q24" s="12"/>
      <c r="R24" s="12"/>
      <c r="S24" s="12"/>
      <c r="T24" s="12"/>
      <c r="U24" s="12"/>
      <c r="V24" s="12"/>
      <c r="W24" s="12"/>
      <c r="X24" s="12"/>
      <c r="Y24" s="12"/>
      <c r="Z24" s="12"/>
    </row>
    <row r="25" spans="2:26" ht="12" customHeight="1">
      <c r="B25" s="12"/>
      <c r="C25" s="12"/>
      <c r="D25" s="248"/>
      <c r="E25" s="249"/>
      <c r="G25" s="12"/>
      <c r="H25" s="12"/>
      <c r="I25" s="12"/>
      <c r="J25" s="12"/>
      <c r="K25" s="12"/>
      <c r="L25" s="12"/>
      <c r="M25" s="12"/>
      <c r="N25" s="12"/>
      <c r="O25" s="12"/>
      <c r="P25" s="12"/>
      <c r="Q25" s="12"/>
      <c r="R25" s="12"/>
      <c r="S25" s="12"/>
      <c r="T25" s="12"/>
      <c r="U25" s="12"/>
      <c r="V25" s="12"/>
      <c r="W25" s="12"/>
      <c r="X25" s="12"/>
      <c r="Y25" s="12"/>
      <c r="Z25" s="12"/>
    </row>
    <row r="26" spans="2:26">
      <c r="B26" s="12"/>
      <c r="C26" s="12"/>
      <c r="D26" s="248"/>
      <c r="E26" s="172"/>
      <c r="F26" s="315"/>
      <c r="G26" s="12"/>
      <c r="H26" s="12"/>
      <c r="I26" s="12"/>
      <c r="J26" s="12"/>
      <c r="K26" s="12"/>
      <c r="L26" s="12"/>
      <c r="M26" s="12"/>
      <c r="N26" s="12"/>
      <c r="O26" s="12"/>
      <c r="P26" s="12"/>
      <c r="Q26" s="12"/>
      <c r="R26" s="12"/>
      <c r="S26" s="12"/>
      <c r="T26" s="12"/>
      <c r="U26" s="12"/>
      <c r="V26" s="12"/>
      <c r="W26" s="12"/>
      <c r="X26" s="12"/>
      <c r="Y26" s="12"/>
      <c r="Z26" s="12"/>
    </row>
    <row r="27" spans="2:26">
      <c r="B27" s="12"/>
      <c r="C27" s="12"/>
      <c r="D27" s="248"/>
      <c r="E27" s="249"/>
      <c r="G27" s="12"/>
      <c r="H27" s="12"/>
      <c r="I27" s="12"/>
      <c r="J27" s="12"/>
      <c r="K27" s="12"/>
      <c r="L27" s="12"/>
      <c r="M27" s="12"/>
      <c r="N27" s="12"/>
      <c r="O27" s="12"/>
      <c r="P27" s="12"/>
      <c r="Q27" s="12"/>
      <c r="R27" s="12"/>
      <c r="S27" s="12"/>
      <c r="T27" s="12"/>
      <c r="U27" s="12"/>
      <c r="V27" s="12"/>
      <c r="W27" s="12"/>
      <c r="X27" s="12"/>
      <c r="Y27" s="12"/>
      <c r="Z27" s="12"/>
    </row>
    <row r="28" spans="2:26">
      <c r="B28" s="12"/>
      <c r="C28" s="12"/>
      <c r="D28" s="248"/>
      <c r="E28" s="249"/>
      <c r="G28" s="12"/>
      <c r="H28" s="12"/>
      <c r="I28" s="12"/>
      <c r="J28" s="12"/>
      <c r="K28" s="12"/>
      <c r="L28" s="12"/>
      <c r="M28" s="12"/>
      <c r="N28" s="12"/>
      <c r="O28" s="12"/>
      <c r="P28" s="12"/>
      <c r="Q28" s="12"/>
      <c r="R28" s="12"/>
      <c r="S28" s="12"/>
      <c r="T28" s="12"/>
      <c r="U28" s="12"/>
      <c r="V28" s="12"/>
      <c r="W28" s="12"/>
      <c r="X28" s="12"/>
      <c r="Y28" s="12"/>
      <c r="Z28" s="12"/>
    </row>
    <row r="29" spans="2:26">
      <c r="B29" s="12"/>
      <c r="C29" s="12"/>
      <c r="D29" s="248"/>
      <c r="E29" s="249"/>
      <c r="G29" s="12"/>
      <c r="H29" s="12"/>
      <c r="I29" s="12"/>
      <c r="J29" s="12"/>
      <c r="K29" s="12"/>
      <c r="L29" s="12"/>
      <c r="M29" s="12"/>
      <c r="N29" s="12"/>
      <c r="O29" s="12"/>
      <c r="P29" s="12"/>
      <c r="Q29" s="12"/>
      <c r="R29" s="12"/>
      <c r="S29" s="12"/>
      <c r="T29" s="12"/>
      <c r="U29" s="12"/>
      <c r="V29" s="12"/>
      <c r="W29" s="12"/>
      <c r="X29" s="12"/>
      <c r="Y29" s="12"/>
      <c r="Z29" s="12"/>
    </row>
    <row r="30" spans="2:26">
      <c r="B30" s="12"/>
      <c r="C30" s="12"/>
      <c r="D30" s="248"/>
      <c r="E30" s="249"/>
      <c r="G30" s="12"/>
      <c r="H30" s="12"/>
      <c r="I30" s="12"/>
      <c r="J30" s="12"/>
      <c r="K30" s="12"/>
      <c r="L30" s="12"/>
      <c r="M30" s="12"/>
      <c r="N30" s="12"/>
      <c r="O30" s="12"/>
      <c r="P30" s="12"/>
      <c r="Q30" s="12"/>
      <c r="R30" s="12"/>
      <c r="S30" s="12"/>
      <c r="T30" s="12"/>
      <c r="U30" s="12"/>
      <c r="V30" s="12"/>
      <c r="W30" s="12"/>
      <c r="X30" s="12"/>
      <c r="Y30" s="12"/>
      <c r="Z30" s="12"/>
    </row>
    <row r="31" spans="2:26">
      <c r="B31" s="12"/>
      <c r="C31" s="12"/>
      <c r="D31" s="248"/>
      <c r="E31" s="249"/>
      <c r="G31" s="12"/>
      <c r="H31" s="12"/>
      <c r="I31" s="12"/>
      <c r="J31" s="12"/>
      <c r="K31" s="12"/>
      <c r="L31" s="12"/>
      <c r="M31" s="12"/>
      <c r="N31" s="12"/>
      <c r="O31" s="12"/>
      <c r="P31" s="12"/>
      <c r="Q31" s="12"/>
      <c r="R31" s="12"/>
      <c r="S31" s="12"/>
      <c r="T31" s="12"/>
      <c r="U31" s="12"/>
      <c r="V31" s="12"/>
      <c r="W31" s="12"/>
      <c r="X31" s="12"/>
      <c r="Y31" s="12"/>
      <c r="Z31" s="12"/>
    </row>
    <row r="32" spans="2:26">
      <c r="B32" s="12"/>
      <c r="C32" s="12"/>
      <c r="D32" s="248"/>
      <c r="E32" s="249"/>
      <c r="G32" s="12"/>
      <c r="H32" s="12"/>
      <c r="I32" s="12"/>
      <c r="J32" s="12"/>
      <c r="K32" s="12"/>
      <c r="L32" s="12"/>
      <c r="M32" s="12"/>
      <c r="N32" s="12"/>
      <c r="O32" s="12"/>
      <c r="P32" s="12"/>
      <c r="Q32" s="12"/>
      <c r="R32" s="12"/>
      <c r="S32" s="12"/>
      <c r="T32" s="12"/>
      <c r="U32" s="12"/>
      <c r="V32" s="12"/>
      <c r="W32" s="12"/>
      <c r="X32" s="12"/>
      <c r="Y32" s="12"/>
      <c r="Z32" s="12"/>
    </row>
    <row r="33" spans="2:26">
      <c r="B33" s="12"/>
      <c r="C33" s="12"/>
      <c r="D33" s="248"/>
      <c r="E33" s="249"/>
      <c r="G33" s="12"/>
      <c r="H33" s="12"/>
      <c r="I33" s="12"/>
      <c r="J33" s="12"/>
      <c r="K33" s="12"/>
      <c r="L33" s="12"/>
      <c r="M33" s="12"/>
      <c r="N33" s="12"/>
      <c r="O33" s="12"/>
      <c r="P33" s="12"/>
      <c r="Q33" s="12"/>
      <c r="R33" s="12"/>
      <c r="S33" s="12"/>
      <c r="T33" s="12"/>
      <c r="U33" s="12"/>
      <c r="V33" s="12"/>
      <c r="W33" s="12"/>
      <c r="X33" s="12"/>
      <c r="Y33" s="12"/>
      <c r="Z33" s="12"/>
    </row>
    <row r="34" spans="2:26">
      <c r="B34" s="12"/>
      <c r="C34" s="12"/>
      <c r="D34" s="248"/>
      <c r="E34" s="249"/>
      <c r="G34" s="12"/>
      <c r="H34" s="12"/>
      <c r="I34" s="12"/>
      <c r="J34" s="12"/>
      <c r="K34" s="12"/>
      <c r="L34" s="12"/>
      <c r="M34" s="12"/>
      <c r="N34" s="12"/>
      <c r="O34" s="12"/>
      <c r="P34" s="12"/>
      <c r="Q34" s="12"/>
      <c r="R34" s="12"/>
      <c r="S34" s="12"/>
      <c r="T34" s="12"/>
      <c r="U34" s="12"/>
      <c r="V34" s="12"/>
      <c r="W34" s="12"/>
      <c r="X34" s="12"/>
      <c r="Y34" s="12"/>
      <c r="Z34" s="12"/>
    </row>
    <row r="35" spans="2:26">
      <c r="B35" s="12"/>
      <c r="C35" s="12"/>
      <c r="D35" s="248"/>
      <c r="E35" s="249"/>
      <c r="G35" s="12"/>
      <c r="H35" s="12"/>
      <c r="I35" s="12"/>
      <c r="J35" s="12"/>
      <c r="K35" s="12"/>
      <c r="L35" s="12"/>
      <c r="M35" s="12"/>
      <c r="N35" s="12"/>
      <c r="O35" s="12"/>
      <c r="P35" s="12"/>
      <c r="Q35" s="12"/>
      <c r="R35" s="12"/>
      <c r="S35" s="12"/>
      <c r="T35" s="12"/>
      <c r="U35" s="12"/>
      <c r="V35" s="12"/>
      <c r="W35" s="12"/>
      <c r="X35" s="12"/>
      <c r="Y35" s="12"/>
      <c r="Z35" s="12"/>
    </row>
    <row r="36" spans="2:26">
      <c r="B36" s="12"/>
      <c r="C36" s="12"/>
      <c r="D36" s="248"/>
      <c r="E36" s="249"/>
      <c r="G36" s="12"/>
      <c r="H36" s="12"/>
      <c r="I36" s="12"/>
      <c r="J36" s="12"/>
      <c r="K36" s="12"/>
      <c r="L36" s="12"/>
      <c r="M36" s="12"/>
      <c r="N36" s="12"/>
      <c r="O36" s="12"/>
      <c r="P36" s="12"/>
      <c r="Q36" s="12"/>
      <c r="R36" s="12"/>
      <c r="S36" s="12"/>
      <c r="T36" s="12"/>
      <c r="U36" s="12"/>
      <c r="V36" s="12"/>
      <c r="W36" s="12"/>
      <c r="X36" s="12"/>
      <c r="Y36" s="12"/>
      <c r="Z36" s="12"/>
    </row>
    <row r="37" spans="2:26">
      <c r="B37" s="12"/>
      <c r="C37" s="12"/>
      <c r="D37" s="248"/>
      <c r="E37" s="249"/>
      <c r="G37" s="12"/>
      <c r="H37" s="12"/>
      <c r="I37" s="12"/>
      <c r="J37" s="12"/>
      <c r="K37" s="12"/>
      <c r="L37" s="12"/>
      <c r="M37" s="12"/>
      <c r="N37" s="12"/>
      <c r="O37" s="12"/>
      <c r="P37" s="12"/>
      <c r="Q37" s="12"/>
      <c r="R37" s="12"/>
      <c r="S37" s="12"/>
      <c r="T37" s="12"/>
      <c r="U37" s="12"/>
      <c r="V37" s="12"/>
      <c r="W37" s="12"/>
      <c r="X37" s="12"/>
      <c r="Y37" s="12"/>
      <c r="Z37" s="12"/>
    </row>
    <row r="38" spans="2:26">
      <c r="B38" s="12"/>
      <c r="C38" s="12"/>
      <c r="D38" s="248"/>
      <c r="E38" s="249"/>
      <c r="G38" s="12"/>
      <c r="H38" s="12"/>
      <c r="I38" s="12"/>
      <c r="J38" s="12"/>
      <c r="K38" s="12"/>
      <c r="L38" s="12"/>
      <c r="M38" s="12"/>
      <c r="N38" s="12"/>
      <c r="O38" s="12"/>
      <c r="P38" s="12"/>
      <c r="Q38" s="12"/>
      <c r="R38" s="12"/>
      <c r="S38" s="12"/>
      <c r="T38" s="12"/>
      <c r="U38" s="12"/>
      <c r="V38" s="12"/>
      <c r="W38" s="12"/>
      <c r="X38" s="12"/>
      <c r="Y38" s="12"/>
      <c r="Z38" s="12"/>
    </row>
    <row r="39" spans="2:26">
      <c r="B39" s="12"/>
      <c r="C39" s="12"/>
      <c r="D39" s="248"/>
      <c r="E39" s="249"/>
      <c r="G39" s="12"/>
      <c r="H39" s="12"/>
      <c r="I39" s="12"/>
      <c r="J39" s="12"/>
      <c r="K39" s="12"/>
      <c r="L39" s="12"/>
      <c r="M39" s="12"/>
      <c r="N39" s="12"/>
      <c r="O39" s="12"/>
      <c r="P39" s="12"/>
      <c r="Q39" s="12"/>
      <c r="R39" s="12"/>
      <c r="S39" s="12"/>
      <c r="T39" s="12"/>
      <c r="U39" s="12"/>
      <c r="V39" s="12"/>
      <c r="W39" s="12"/>
      <c r="X39" s="12"/>
      <c r="Y39" s="12"/>
      <c r="Z39" s="12"/>
    </row>
    <row r="40" spans="2:26">
      <c r="B40" s="12"/>
      <c r="C40" s="12"/>
      <c r="D40" s="248"/>
      <c r="E40" s="249"/>
      <c r="G40" s="12"/>
      <c r="H40" s="12"/>
      <c r="I40" s="12"/>
      <c r="J40" s="12"/>
      <c r="K40" s="12"/>
      <c r="L40" s="12"/>
      <c r="M40" s="12"/>
      <c r="N40" s="12"/>
      <c r="O40" s="12"/>
      <c r="P40" s="12"/>
      <c r="Q40" s="12"/>
      <c r="R40" s="12"/>
      <c r="S40" s="12"/>
      <c r="T40" s="12"/>
      <c r="U40" s="12"/>
      <c r="V40" s="12"/>
      <c r="W40" s="12"/>
      <c r="X40" s="12"/>
      <c r="Y40" s="12"/>
      <c r="Z40" s="12"/>
    </row>
    <row r="41" spans="2:26">
      <c r="B41" s="12"/>
      <c r="C41" s="12"/>
      <c r="D41" s="248"/>
      <c r="E41" s="249"/>
      <c r="G41" s="12"/>
      <c r="H41" s="12"/>
      <c r="I41" s="12"/>
      <c r="J41" s="12"/>
      <c r="K41" s="12"/>
      <c r="L41" s="12"/>
      <c r="M41" s="12"/>
      <c r="N41" s="12"/>
      <c r="O41" s="12"/>
      <c r="P41" s="12"/>
      <c r="Q41" s="12"/>
      <c r="R41" s="12"/>
      <c r="S41" s="12"/>
      <c r="T41" s="12"/>
      <c r="U41" s="12"/>
      <c r="V41" s="12"/>
      <c r="W41" s="12"/>
      <c r="X41" s="12"/>
      <c r="Y41" s="12"/>
      <c r="Z41" s="12"/>
    </row>
    <row r="42" spans="2:26">
      <c r="B42" s="12"/>
      <c r="C42" s="12"/>
      <c r="D42" s="248"/>
      <c r="E42" s="249"/>
      <c r="G42" s="12"/>
      <c r="H42" s="12"/>
      <c r="I42" s="12"/>
      <c r="J42" s="12"/>
      <c r="K42" s="12"/>
      <c r="L42" s="12"/>
      <c r="M42" s="12"/>
      <c r="N42" s="12"/>
      <c r="O42" s="12"/>
      <c r="P42" s="12"/>
      <c r="Q42" s="12"/>
      <c r="R42" s="12"/>
      <c r="S42" s="12"/>
      <c r="T42" s="12"/>
      <c r="U42" s="12"/>
      <c r="V42" s="12"/>
      <c r="W42" s="12"/>
      <c r="X42" s="12"/>
      <c r="Y42" s="12"/>
      <c r="Z42" s="12"/>
    </row>
    <row r="43" spans="2:26">
      <c r="B43" s="12"/>
      <c r="C43" s="12"/>
      <c r="D43" s="248"/>
      <c r="E43" s="249"/>
      <c r="G43" s="12"/>
      <c r="H43" s="12"/>
      <c r="I43" s="12"/>
      <c r="J43" s="12"/>
      <c r="K43" s="12"/>
      <c r="L43" s="12"/>
      <c r="M43" s="12"/>
      <c r="N43" s="12"/>
      <c r="O43" s="12"/>
      <c r="P43" s="12"/>
      <c r="Q43" s="12"/>
      <c r="R43" s="12"/>
      <c r="S43" s="12"/>
      <c r="T43" s="12"/>
      <c r="U43" s="12"/>
      <c r="V43" s="12"/>
      <c r="W43" s="12"/>
      <c r="X43" s="12"/>
      <c r="Y43" s="12"/>
      <c r="Z43" s="12"/>
    </row>
    <row r="44" spans="2:26">
      <c r="B44" s="12"/>
      <c r="C44" s="12"/>
      <c r="D44" s="248"/>
      <c r="E44" s="249"/>
      <c r="G44" s="12"/>
      <c r="H44" s="12"/>
      <c r="I44" s="12"/>
      <c r="J44" s="12"/>
      <c r="K44" s="12"/>
      <c r="L44" s="12"/>
      <c r="M44" s="12"/>
      <c r="N44" s="12"/>
      <c r="O44" s="12"/>
      <c r="P44" s="12"/>
      <c r="Q44" s="12"/>
      <c r="R44" s="12"/>
      <c r="S44" s="12"/>
      <c r="T44" s="12"/>
      <c r="U44" s="12"/>
      <c r="V44" s="12"/>
      <c r="W44" s="12"/>
      <c r="X44" s="12"/>
      <c r="Y44" s="12"/>
      <c r="Z44" s="12"/>
    </row>
    <row r="45" spans="2:26">
      <c r="B45" s="12"/>
      <c r="C45" s="12"/>
      <c r="D45" s="248"/>
      <c r="E45" s="249"/>
      <c r="G45" s="12"/>
      <c r="H45" s="12"/>
      <c r="I45" s="12"/>
      <c r="J45" s="12"/>
      <c r="K45" s="12"/>
      <c r="L45" s="12"/>
      <c r="M45" s="12"/>
      <c r="N45" s="12"/>
      <c r="O45" s="12"/>
      <c r="P45" s="12"/>
      <c r="Q45" s="12"/>
      <c r="R45" s="12"/>
      <c r="S45" s="12"/>
      <c r="T45" s="12"/>
      <c r="U45" s="12"/>
      <c r="V45" s="12"/>
      <c r="W45" s="12"/>
      <c r="X45" s="12"/>
      <c r="Y45" s="12"/>
      <c r="Z45" s="12"/>
    </row>
    <row r="46" spans="2:26">
      <c r="B46" s="12"/>
      <c r="C46" s="12"/>
      <c r="D46" s="248"/>
      <c r="E46" s="249"/>
      <c r="G46" s="12"/>
      <c r="H46" s="12"/>
      <c r="I46" s="12"/>
      <c r="J46" s="12"/>
      <c r="K46" s="12"/>
      <c r="L46" s="12"/>
      <c r="M46" s="12"/>
      <c r="N46" s="12"/>
      <c r="O46" s="12"/>
      <c r="P46" s="12"/>
      <c r="Q46" s="12"/>
      <c r="R46" s="12"/>
      <c r="S46" s="12"/>
      <c r="T46" s="12"/>
      <c r="U46" s="12"/>
      <c r="V46" s="12"/>
      <c r="W46" s="12"/>
      <c r="X46" s="12"/>
      <c r="Y46" s="12"/>
      <c r="Z46" s="12"/>
    </row>
    <row r="47" spans="2:26">
      <c r="B47" s="12"/>
      <c r="C47" s="12"/>
      <c r="D47" s="248"/>
      <c r="E47" s="249"/>
      <c r="G47" s="12"/>
      <c r="H47" s="12"/>
      <c r="I47" s="12"/>
      <c r="J47" s="12"/>
      <c r="K47" s="12"/>
      <c r="L47" s="12"/>
      <c r="M47" s="12"/>
      <c r="N47" s="12"/>
      <c r="O47" s="12"/>
      <c r="P47" s="12"/>
      <c r="Q47" s="12"/>
      <c r="R47" s="12"/>
      <c r="S47" s="12"/>
      <c r="T47" s="12"/>
      <c r="U47" s="12"/>
      <c r="V47" s="12"/>
      <c r="W47" s="12"/>
      <c r="X47" s="12"/>
      <c r="Y47" s="12"/>
      <c r="Z47" s="12"/>
    </row>
    <row r="48" spans="2:26">
      <c r="B48" s="12"/>
      <c r="C48" s="12"/>
      <c r="D48" s="248"/>
      <c r="E48" s="249"/>
      <c r="G48" s="12"/>
      <c r="H48" s="12"/>
      <c r="I48" s="12"/>
      <c r="J48" s="12"/>
      <c r="K48" s="12"/>
      <c r="L48" s="12"/>
      <c r="M48" s="12"/>
      <c r="N48" s="12"/>
      <c r="O48" s="12"/>
      <c r="P48" s="12"/>
      <c r="Q48" s="12"/>
      <c r="R48" s="12"/>
      <c r="S48" s="12"/>
      <c r="T48" s="12"/>
      <c r="U48" s="12"/>
      <c r="V48" s="12"/>
      <c r="W48" s="12"/>
      <c r="X48" s="12"/>
      <c r="Y48" s="12"/>
      <c r="Z48" s="12"/>
    </row>
    <row r="49" spans="2:26">
      <c r="B49" s="12"/>
      <c r="C49" s="12"/>
      <c r="D49" s="248"/>
      <c r="E49" s="249"/>
      <c r="G49" s="12"/>
      <c r="H49" s="12"/>
      <c r="I49" s="12"/>
      <c r="J49" s="12"/>
      <c r="K49" s="12"/>
      <c r="L49" s="12"/>
      <c r="M49" s="12"/>
      <c r="N49" s="12"/>
      <c r="O49" s="12"/>
      <c r="P49" s="12"/>
      <c r="Q49" s="12"/>
      <c r="R49" s="12"/>
      <c r="S49" s="12"/>
      <c r="T49" s="12"/>
      <c r="U49" s="12"/>
      <c r="V49" s="12"/>
      <c r="W49" s="12"/>
      <c r="X49" s="12"/>
      <c r="Y49" s="12"/>
      <c r="Z49" s="12"/>
    </row>
    <row r="50" spans="2:26">
      <c r="B50" s="12"/>
      <c r="C50" s="12"/>
      <c r="D50" s="248"/>
      <c r="E50" s="249"/>
      <c r="G50" s="12"/>
      <c r="H50" s="12"/>
      <c r="I50" s="12"/>
      <c r="J50" s="12"/>
      <c r="K50" s="12"/>
      <c r="L50" s="12"/>
      <c r="M50" s="12"/>
      <c r="N50" s="12"/>
      <c r="O50" s="12"/>
      <c r="P50" s="12"/>
      <c r="Q50" s="12"/>
      <c r="R50" s="12"/>
      <c r="S50" s="12"/>
      <c r="T50" s="12"/>
      <c r="U50" s="12"/>
      <c r="V50" s="12"/>
      <c r="W50" s="12"/>
      <c r="X50" s="12"/>
      <c r="Y50" s="12"/>
      <c r="Z50" s="12"/>
    </row>
    <row r="51" spans="2:26">
      <c r="B51" s="12"/>
      <c r="C51" s="12"/>
      <c r="D51" s="248"/>
      <c r="E51" s="249"/>
      <c r="G51" s="12"/>
      <c r="H51" s="12"/>
      <c r="I51" s="12"/>
      <c r="J51" s="12"/>
      <c r="K51" s="12"/>
      <c r="L51" s="12"/>
      <c r="M51" s="12"/>
      <c r="N51" s="12"/>
      <c r="O51" s="12"/>
      <c r="P51" s="12"/>
      <c r="Q51" s="12"/>
      <c r="R51" s="12"/>
      <c r="S51" s="12"/>
      <c r="T51" s="12"/>
      <c r="U51" s="12"/>
      <c r="V51" s="12"/>
      <c r="W51" s="12"/>
      <c r="X51" s="12"/>
      <c r="Y51" s="12"/>
      <c r="Z51" s="12"/>
    </row>
    <row r="52" spans="2:26">
      <c r="B52" s="12"/>
      <c r="C52" s="12"/>
      <c r="D52" s="248"/>
      <c r="E52" s="249"/>
      <c r="G52" s="12"/>
      <c r="H52" s="12"/>
      <c r="I52" s="12"/>
      <c r="J52" s="12"/>
      <c r="K52" s="12"/>
      <c r="L52" s="12"/>
      <c r="M52" s="12"/>
      <c r="N52" s="12"/>
      <c r="O52" s="12"/>
      <c r="P52" s="12"/>
      <c r="Q52" s="12"/>
      <c r="R52" s="12"/>
      <c r="S52" s="12"/>
      <c r="T52" s="12"/>
      <c r="U52" s="12"/>
      <c r="V52" s="12"/>
      <c r="W52" s="12"/>
      <c r="X52" s="12"/>
      <c r="Y52" s="12"/>
      <c r="Z52" s="12"/>
    </row>
    <row r="53" spans="2:26">
      <c r="B53" s="12"/>
      <c r="C53" s="12"/>
      <c r="D53" s="248"/>
      <c r="E53" s="249"/>
      <c r="G53" s="12"/>
      <c r="H53" s="12"/>
      <c r="I53" s="12"/>
      <c r="J53" s="12"/>
      <c r="K53" s="12"/>
      <c r="L53" s="12"/>
      <c r="M53" s="12"/>
      <c r="N53" s="12"/>
      <c r="O53" s="12"/>
      <c r="P53" s="12"/>
      <c r="Q53" s="12"/>
      <c r="R53" s="12"/>
      <c r="S53" s="12"/>
      <c r="T53" s="12"/>
      <c r="U53" s="12"/>
      <c r="V53" s="12"/>
      <c r="W53" s="12"/>
      <c r="X53" s="12"/>
      <c r="Y53" s="12"/>
      <c r="Z53" s="12"/>
    </row>
    <row r="54" spans="2:26">
      <c r="B54" s="12"/>
      <c r="C54" s="12"/>
      <c r="D54" s="248"/>
      <c r="E54" s="249"/>
      <c r="G54" s="12"/>
      <c r="H54" s="12"/>
      <c r="I54" s="12"/>
      <c r="J54" s="12"/>
      <c r="K54" s="12"/>
      <c r="L54" s="12"/>
      <c r="M54" s="12"/>
      <c r="N54" s="12"/>
      <c r="O54" s="12"/>
      <c r="P54" s="12"/>
      <c r="Q54" s="12"/>
      <c r="R54" s="12"/>
      <c r="S54" s="12"/>
      <c r="T54" s="12"/>
      <c r="U54" s="12"/>
      <c r="V54" s="12"/>
      <c r="W54" s="12"/>
      <c r="X54" s="12"/>
      <c r="Y54" s="12"/>
      <c r="Z54" s="12"/>
    </row>
    <row r="55" spans="2:26">
      <c r="B55" s="12"/>
      <c r="C55" s="12"/>
      <c r="D55" s="248"/>
      <c r="E55" s="249"/>
      <c r="G55" s="12"/>
      <c r="H55" s="12"/>
      <c r="I55" s="12"/>
      <c r="J55" s="12"/>
      <c r="K55" s="12"/>
      <c r="L55" s="12"/>
      <c r="M55" s="12"/>
      <c r="N55" s="12"/>
      <c r="O55" s="12"/>
      <c r="P55" s="12"/>
      <c r="Q55" s="12"/>
      <c r="R55" s="12"/>
      <c r="S55" s="12"/>
      <c r="T55" s="12"/>
      <c r="U55" s="12"/>
      <c r="V55" s="12"/>
      <c r="W55" s="12"/>
      <c r="X55" s="12"/>
      <c r="Y55" s="12"/>
      <c r="Z55" s="12"/>
    </row>
    <row r="56" spans="2:26">
      <c r="B56" s="12"/>
      <c r="C56" s="12"/>
      <c r="D56" s="248"/>
      <c r="E56" s="249"/>
      <c r="G56" s="12"/>
      <c r="H56" s="12"/>
      <c r="I56" s="12"/>
      <c r="J56" s="12"/>
      <c r="K56" s="12"/>
      <c r="L56" s="12"/>
      <c r="M56" s="12"/>
      <c r="N56" s="12"/>
      <c r="O56" s="12"/>
      <c r="P56" s="12"/>
      <c r="Q56" s="12"/>
      <c r="R56" s="12"/>
      <c r="S56" s="12"/>
      <c r="T56" s="12"/>
      <c r="U56" s="12"/>
      <c r="V56" s="12"/>
      <c r="W56" s="12"/>
      <c r="X56" s="12"/>
      <c r="Y56" s="12"/>
      <c r="Z56" s="12"/>
    </row>
    <row r="57" spans="2:26">
      <c r="B57" s="12"/>
      <c r="C57" s="12"/>
      <c r="D57" s="248"/>
      <c r="E57" s="249"/>
      <c r="G57" s="12"/>
      <c r="H57" s="12"/>
      <c r="I57" s="12"/>
      <c r="J57" s="12"/>
      <c r="K57" s="12"/>
      <c r="L57" s="12"/>
      <c r="M57" s="12"/>
      <c r="N57" s="12"/>
      <c r="O57" s="12"/>
      <c r="P57" s="12"/>
      <c r="Q57" s="12"/>
      <c r="R57" s="12"/>
      <c r="S57" s="12"/>
      <c r="T57" s="12"/>
      <c r="U57" s="12"/>
      <c r="V57" s="12"/>
      <c r="W57" s="12"/>
      <c r="X57" s="12"/>
      <c r="Y57" s="12"/>
      <c r="Z57" s="12"/>
    </row>
    <row r="58" spans="2:26">
      <c r="B58" s="12"/>
      <c r="C58" s="12"/>
      <c r="D58" s="248"/>
      <c r="E58" s="249"/>
      <c r="G58" s="12"/>
      <c r="H58" s="12"/>
      <c r="I58" s="12"/>
      <c r="J58" s="12"/>
      <c r="K58" s="12"/>
      <c r="L58" s="12"/>
      <c r="M58" s="12"/>
      <c r="N58" s="12"/>
      <c r="O58" s="12"/>
      <c r="P58" s="12"/>
      <c r="Q58" s="12"/>
      <c r="R58" s="12"/>
      <c r="S58" s="12"/>
      <c r="T58" s="12"/>
      <c r="U58" s="12"/>
      <c r="V58" s="12"/>
      <c r="W58" s="12"/>
      <c r="X58" s="12"/>
      <c r="Y58" s="12"/>
      <c r="Z58" s="12"/>
    </row>
    <row r="59" spans="2:26">
      <c r="B59" s="12"/>
      <c r="C59" s="12"/>
      <c r="D59" s="248"/>
      <c r="E59" s="249"/>
      <c r="G59" s="12"/>
      <c r="H59" s="12"/>
      <c r="I59" s="12"/>
      <c r="J59" s="12"/>
      <c r="K59" s="12"/>
      <c r="L59" s="12"/>
      <c r="M59" s="12"/>
      <c r="N59" s="12"/>
      <c r="O59" s="12"/>
      <c r="P59" s="12"/>
      <c r="Q59" s="12"/>
      <c r="R59" s="12"/>
      <c r="S59" s="12"/>
      <c r="T59" s="12"/>
      <c r="U59" s="12"/>
      <c r="V59" s="12"/>
      <c r="W59" s="12"/>
      <c r="X59" s="12"/>
      <c r="Y59" s="12"/>
      <c r="Z59" s="12"/>
    </row>
    <row r="60" spans="2:26">
      <c r="B60" s="12"/>
      <c r="C60" s="12"/>
      <c r="D60" s="248"/>
      <c r="E60" s="249"/>
      <c r="G60" s="12"/>
      <c r="H60" s="12"/>
      <c r="I60" s="12"/>
      <c r="J60" s="12"/>
      <c r="K60" s="12"/>
      <c r="L60" s="12"/>
      <c r="M60" s="12"/>
      <c r="N60" s="12"/>
      <c r="O60" s="12"/>
      <c r="P60" s="12"/>
      <c r="Q60" s="12"/>
      <c r="R60" s="12"/>
      <c r="S60" s="12"/>
      <c r="T60" s="12"/>
      <c r="U60" s="12"/>
      <c r="V60" s="12"/>
      <c r="W60" s="12"/>
      <c r="X60" s="12"/>
      <c r="Y60" s="12"/>
      <c r="Z60" s="12"/>
    </row>
    <row r="61" spans="2:26">
      <c r="B61" s="12"/>
      <c r="C61" s="12"/>
      <c r="D61" s="248"/>
      <c r="E61" s="249"/>
      <c r="G61" s="12"/>
      <c r="H61" s="12"/>
      <c r="I61" s="12"/>
      <c r="J61" s="12"/>
      <c r="K61" s="12"/>
      <c r="L61" s="12"/>
      <c r="M61" s="12"/>
      <c r="N61" s="12"/>
      <c r="O61" s="12"/>
      <c r="P61" s="12"/>
      <c r="Q61" s="12"/>
      <c r="R61" s="12"/>
      <c r="S61" s="12"/>
      <c r="T61" s="12"/>
      <c r="U61" s="12"/>
      <c r="V61" s="12"/>
      <c r="W61" s="12"/>
      <c r="X61" s="12"/>
      <c r="Y61" s="12"/>
      <c r="Z61" s="12"/>
    </row>
    <row r="62" spans="2:26">
      <c r="B62" s="12"/>
      <c r="C62" s="12"/>
      <c r="D62" s="248"/>
      <c r="E62" s="249"/>
      <c r="G62" s="12"/>
      <c r="H62" s="12"/>
      <c r="I62" s="12"/>
      <c r="J62" s="12"/>
      <c r="K62" s="12"/>
      <c r="L62" s="12"/>
      <c r="M62" s="12"/>
      <c r="N62" s="12"/>
      <c r="O62" s="12"/>
      <c r="P62" s="12"/>
      <c r="Q62" s="12"/>
      <c r="R62" s="12"/>
      <c r="S62" s="12"/>
      <c r="T62" s="12"/>
      <c r="U62" s="12"/>
      <c r="V62" s="12"/>
      <c r="W62" s="12"/>
      <c r="X62" s="12"/>
      <c r="Y62" s="12"/>
      <c r="Z62" s="12"/>
    </row>
    <row r="63" spans="2:26">
      <c r="B63" s="12"/>
      <c r="C63" s="12"/>
      <c r="D63" s="248"/>
      <c r="E63" s="249"/>
      <c r="G63" s="12"/>
      <c r="H63" s="12"/>
      <c r="I63" s="12"/>
      <c r="J63" s="12"/>
      <c r="K63" s="12"/>
      <c r="L63" s="12"/>
      <c r="M63" s="12"/>
      <c r="N63" s="12"/>
      <c r="O63" s="12"/>
      <c r="P63" s="12"/>
      <c r="Q63" s="12"/>
      <c r="R63" s="12"/>
      <c r="S63" s="12"/>
      <c r="T63" s="12"/>
      <c r="U63" s="12"/>
      <c r="V63" s="12"/>
      <c r="W63" s="12"/>
      <c r="X63" s="12"/>
      <c r="Y63" s="12"/>
      <c r="Z63" s="12"/>
    </row>
    <row r="64" spans="2:26">
      <c r="B64" s="12"/>
      <c r="C64" s="12"/>
      <c r="D64" s="248"/>
      <c r="E64" s="249"/>
      <c r="G64" s="12"/>
      <c r="H64" s="12"/>
      <c r="I64" s="12"/>
      <c r="J64" s="12"/>
      <c r="K64" s="12"/>
      <c r="L64" s="12"/>
      <c r="M64" s="12"/>
      <c r="N64" s="12"/>
      <c r="O64" s="12"/>
      <c r="P64" s="12"/>
      <c r="Q64" s="12"/>
      <c r="R64" s="12"/>
      <c r="S64" s="12"/>
      <c r="T64" s="12"/>
      <c r="U64" s="12"/>
      <c r="V64" s="12"/>
      <c r="W64" s="12"/>
      <c r="X64" s="12"/>
      <c r="Y64" s="12"/>
      <c r="Z64" s="12"/>
    </row>
    <row r="65" spans="2:26">
      <c r="B65" s="12"/>
      <c r="C65" s="12"/>
      <c r="D65" s="248"/>
      <c r="E65" s="249"/>
      <c r="G65" s="12"/>
      <c r="H65" s="12"/>
      <c r="I65" s="12"/>
      <c r="J65" s="12"/>
      <c r="K65" s="12"/>
      <c r="L65" s="12"/>
      <c r="M65" s="12"/>
      <c r="N65" s="12"/>
      <c r="O65" s="12"/>
      <c r="P65" s="12"/>
      <c r="Q65" s="12"/>
      <c r="R65" s="12"/>
      <c r="S65" s="12"/>
      <c r="T65" s="12"/>
      <c r="U65" s="12"/>
      <c r="V65" s="12"/>
      <c r="W65" s="12"/>
      <c r="X65" s="12"/>
      <c r="Y65" s="12"/>
      <c r="Z65" s="12"/>
    </row>
    <row r="66" spans="2:26">
      <c r="B66" s="12"/>
      <c r="C66" s="12"/>
      <c r="D66" s="248"/>
      <c r="E66" s="249"/>
      <c r="G66" s="12"/>
      <c r="H66" s="12"/>
      <c r="I66" s="12"/>
      <c r="J66" s="12"/>
      <c r="K66" s="12"/>
      <c r="L66" s="12"/>
      <c r="M66" s="12"/>
      <c r="N66" s="12"/>
      <c r="O66" s="12"/>
      <c r="P66" s="12"/>
      <c r="Q66" s="12"/>
      <c r="R66" s="12"/>
      <c r="S66" s="12"/>
      <c r="T66" s="12"/>
      <c r="U66" s="12"/>
      <c r="V66" s="12"/>
      <c r="W66" s="12"/>
      <c r="X66" s="12"/>
      <c r="Y66" s="12"/>
      <c r="Z66" s="12"/>
    </row>
    <row r="67" spans="2:26">
      <c r="B67" s="12"/>
      <c r="C67" s="12"/>
      <c r="D67" s="248"/>
      <c r="E67" s="249"/>
      <c r="G67" s="12"/>
      <c r="H67" s="12"/>
      <c r="I67" s="12"/>
      <c r="J67" s="12"/>
      <c r="K67" s="12"/>
      <c r="L67" s="12"/>
      <c r="M67" s="12"/>
      <c r="N67" s="12"/>
      <c r="O67" s="12"/>
      <c r="P67" s="12"/>
      <c r="Q67" s="12"/>
      <c r="R67" s="12"/>
      <c r="S67" s="12"/>
      <c r="T67" s="12"/>
      <c r="U67" s="12"/>
      <c r="V67" s="12"/>
      <c r="W67" s="12"/>
      <c r="X67" s="12"/>
      <c r="Y67" s="12"/>
      <c r="Z67" s="12"/>
    </row>
  </sheetData>
  <sortState ref="D11:F20">
    <sortCondition descending="1" ref="F11:F20"/>
  </sortState>
  <mergeCells count="4">
    <mergeCell ref="B4:C4"/>
    <mergeCell ref="B5:C9"/>
    <mergeCell ref="B10:C22"/>
    <mergeCell ref="B23:C23"/>
  </mergeCells>
  <phoneticPr fontId="1"/>
  <printOptions horizontalCentered="1"/>
  <pageMargins left="0.19685039370078741" right="0.19685039370078741" top="0.15748031496062992" bottom="0.15748031496062992" header="0.31496062992125984" footer="0.31496062992125984"/>
  <pageSetup paperSize="9" fitToWidth="0" orientation="landscape" r:id="rId1"/>
  <extLst>
    <ext xmlns:x14="http://schemas.microsoft.com/office/spreadsheetml/2009/9/main" uri="{78C0D931-6437-407d-A8EE-F0AAD7539E65}">
      <x14:conditionalFormattings>
        <x14:conditionalFormatting xmlns:xm="http://schemas.microsoft.com/office/excel/2006/main">
          <x14:cfRule type="expression" priority="1" id="{7E5D4F70-61A7-44D3-ABEE-277CEC17FC9E}">
            <xm:f>貸借対照表!$Z$4="（単位：千円）"</xm:f>
            <x14:dxf>
              <numFmt numFmtId="179" formatCode="#,##0,;&quot;△ &quot;#,##0,;\-"/>
            </x14:dxf>
          </x14:cfRule>
          <xm:sqref>F5:F23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0A95-5B45-4C6E-9AD9-5E35901A01DC}">
  <dimension ref="B1:Z46"/>
  <sheetViews>
    <sheetView showGridLines="0" zoomScaleNormal="100" zoomScaleSheetLayoutView="110" workbookViewId="0">
      <selection activeCell="B1" sqref="B1:Z1"/>
    </sheetView>
  </sheetViews>
  <sheetFormatPr defaultColWidth="9.109375" defaultRowHeight="13.2"/>
  <cols>
    <col min="1" max="1" width="0.5546875" style="4" customWidth="1"/>
    <col min="2" max="3" width="14.44140625" style="4" customWidth="1"/>
    <col min="4" max="4" width="9.5546875" style="4" customWidth="1"/>
    <col min="5" max="5" width="19.109375" style="4" customWidth="1"/>
    <col min="6" max="6" width="12.6640625" style="275" customWidth="1"/>
    <col min="7" max="7" width="0.88671875" style="4" customWidth="1"/>
    <col min="8" max="8" width="19.109375" style="4" customWidth="1"/>
    <col min="9" max="16384" width="9.109375" style="4"/>
  </cols>
  <sheetData>
    <row r="1" spans="2:26" ht="27.75" customHeight="1"/>
    <row r="2" spans="2:26" ht="15" customHeight="1">
      <c r="B2" s="545" t="s">
        <v>372</v>
      </c>
      <c r="C2" s="545"/>
      <c r="D2" s="545"/>
      <c r="E2" s="545"/>
      <c r="F2" s="545"/>
    </row>
    <row r="3" spans="2:26" ht="14.25" customHeight="1">
      <c r="B3" s="231" t="s">
        <v>373</v>
      </c>
      <c r="F3" s="337" t="str">
        <f>貸借対照表!$Z$4</f>
        <v>（単位：千円）</v>
      </c>
    </row>
    <row r="4" spans="2:26">
      <c r="B4" s="173" t="s">
        <v>374</v>
      </c>
      <c r="C4" s="173" t="s">
        <v>350</v>
      </c>
      <c r="D4" s="174" t="s">
        <v>375</v>
      </c>
      <c r="E4" s="174"/>
      <c r="F4" s="338" t="s">
        <v>3</v>
      </c>
    </row>
    <row r="5" spans="2:26">
      <c r="B5" s="546" t="s">
        <v>376</v>
      </c>
      <c r="C5" s="546" t="s">
        <v>107</v>
      </c>
      <c r="D5" s="175" t="s">
        <v>377</v>
      </c>
      <c r="E5" s="176"/>
      <c r="F5" s="339">
        <v>1827581870</v>
      </c>
      <c r="G5" s="12"/>
      <c r="H5" s="12"/>
      <c r="I5" s="12"/>
      <c r="J5" s="12"/>
      <c r="K5" s="12"/>
      <c r="L5" s="12"/>
      <c r="M5" s="12"/>
      <c r="N5" s="12"/>
      <c r="O5" s="12"/>
      <c r="P5" s="12"/>
      <c r="Q5" s="12"/>
      <c r="R5" s="12"/>
      <c r="S5" s="12"/>
      <c r="T5" s="12"/>
      <c r="U5" s="12"/>
      <c r="V5" s="12"/>
      <c r="W5" s="12"/>
      <c r="X5" s="12"/>
      <c r="Y5" s="12"/>
      <c r="Z5" s="12"/>
    </row>
    <row r="6" spans="2:26">
      <c r="B6" s="547"/>
      <c r="C6" s="547"/>
      <c r="D6" s="175" t="s">
        <v>378</v>
      </c>
      <c r="E6" s="176"/>
      <c r="F6" s="339">
        <v>7617128000</v>
      </c>
      <c r="G6" s="12"/>
      <c r="H6" s="12"/>
      <c r="I6" s="12"/>
      <c r="J6" s="12"/>
      <c r="K6" s="12"/>
      <c r="L6" s="12"/>
      <c r="M6" s="12"/>
      <c r="N6" s="12"/>
      <c r="O6" s="12"/>
      <c r="P6" s="12"/>
      <c r="Q6" s="12"/>
      <c r="R6" s="12"/>
      <c r="S6" s="12"/>
      <c r="T6" s="12"/>
      <c r="U6" s="12"/>
      <c r="V6" s="12"/>
      <c r="W6" s="12"/>
      <c r="X6" s="12"/>
      <c r="Y6" s="12"/>
      <c r="Z6" s="12"/>
    </row>
    <row r="7" spans="2:26">
      <c r="B7" s="547"/>
      <c r="C7" s="547"/>
      <c r="D7" s="175" t="s">
        <v>379</v>
      </c>
      <c r="E7" s="176"/>
      <c r="F7" s="339">
        <v>148192000</v>
      </c>
      <c r="G7" s="12"/>
      <c r="H7" s="12"/>
      <c r="I7" s="12"/>
      <c r="J7" s="12"/>
      <c r="K7" s="12"/>
      <c r="L7" s="12"/>
      <c r="M7" s="12"/>
      <c r="N7" s="12"/>
      <c r="O7" s="12"/>
      <c r="P7" s="12"/>
      <c r="Q7" s="12"/>
      <c r="R7" s="12"/>
      <c r="S7" s="12"/>
      <c r="T7" s="12"/>
      <c r="U7" s="12"/>
      <c r="V7" s="12"/>
      <c r="W7" s="12"/>
      <c r="X7" s="12"/>
      <c r="Y7" s="12"/>
      <c r="Z7" s="12"/>
    </row>
    <row r="8" spans="2:26">
      <c r="B8" s="547"/>
      <c r="C8" s="547"/>
      <c r="D8" s="175" t="s">
        <v>380</v>
      </c>
      <c r="E8" s="176"/>
      <c r="F8" s="339">
        <v>470418000</v>
      </c>
      <c r="G8" s="12"/>
      <c r="H8" s="12"/>
      <c r="I8" s="12"/>
      <c r="J8" s="12"/>
      <c r="K8" s="12"/>
      <c r="L8" s="12"/>
      <c r="M8" s="12"/>
      <c r="N8" s="12"/>
      <c r="O8" s="12"/>
      <c r="P8" s="12"/>
      <c r="Q8" s="12"/>
      <c r="R8" s="12"/>
      <c r="S8" s="12"/>
      <c r="T8" s="12"/>
      <c r="U8" s="12"/>
      <c r="V8" s="12"/>
      <c r="W8" s="12"/>
      <c r="X8" s="12"/>
      <c r="Y8" s="12"/>
      <c r="Z8" s="12"/>
    </row>
    <row r="9" spans="2:26">
      <c r="B9" s="547"/>
      <c r="C9" s="547"/>
      <c r="D9" s="175" t="s">
        <v>466</v>
      </c>
      <c r="E9" s="176"/>
      <c r="F9" s="339">
        <v>989078066</v>
      </c>
      <c r="G9" s="12"/>
      <c r="H9" s="12"/>
      <c r="I9" s="12"/>
      <c r="J9" s="12"/>
      <c r="K9" s="12"/>
      <c r="L9" s="12"/>
      <c r="M9" s="12"/>
      <c r="N9" s="12"/>
      <c r="O9" s="12"/>
      <c r="P9" s="12"/>
      <c r="Q9" s="12"/>
      <c r="R9" s="12"/>
      <c r="S9" s="12"/>
      <c r="T9" s="12"/>
      <c r="U9" s="12"/>
      <c r="V9" s="12"/>
      <c r="W9" s="12"/>
      <c r="X9" s="12"/>
      <c r="Y9" s="12"/>
      <c r="Z9" s="12"/>
    </row>
    <row r="10" spans="2:26">
      <c r="B10" s="547"/>
      <c r="C10" s="547"/>
      <c r="D10" s="175" t="s">
        <v>45</v>
      </c>
      <c r="E10" s="176"/>
      <c r="F10" s="339">
        <v>171583739</v>
      </c>
      <c r="G10" s="12"/>
      <c r="H10" s="12"/>
      <c r="I10" s="12"/>
      <c r="J10" s="12"/>
      <c r="K10" s="12"/>
      <c r="L10" s="12"/>
      <c r="M10" s="12"/>
      <c r="N10" s="12"/>
      <c r="O10" s="12"/>
      <c r="P10" s="12"/>
      <c r="Q10" s="12"/>
      <c r="R10" s="12"/>
      <c r="S10" s="12"/>
      <c r="T10" s="12"/>
      <c r="U10" s="12"/>
      <c r="V10" s="12"/>
      <c r="W10" s="12"/>
      <c r="X10" s="12"/>
      <c r="Y10" s="12"/>
      <c r="Z10" s="12"/>
    </row>
    <row r="11" spans="2:26">
      <c r="B11" s="547"/>
      <c r="C11" s="548"/>
      <c r="D11" s="549" t="s">
        <v>381</v>
      </c>
      <c r="E11" s="544"/>
      <c r="F11" s="339">
        <f>SUM(F5:F10)</f>
        <v>11223981675</v>
      </c>
      <c r="G11" s="12"/>
      <c r="H11" s="12"/>
      <c r="I11" s="12"/>
      <c r="J11" s="12"/>
      <c r="K11" s="12"/>
      <c r="L11" s="12"/>
      <c r="M11" s="12"/>
      <c r="N11" s="12"/>
      <c r="O11" s="12"/>
      <c r="P11" s="12"/>
      <c r="Q11" s="12"/>
      <c r="R11" s="12"/>
      <c r="S11" s="12"/>
      <c r="T11" s="12"/>
      <c r="U11" s="12"/>
      <c r="V11" s="12"/>
      <c r="W11" s="12"/>
      <c r="X11" s="12"/>
      <c r="Y11" s="12"/>
      <c r="Z11" s="12"/>
    </row>
    <row r="12" spans="2:26">
      <c r="B12" s="547"/>
      <c r="C12" s="550" t="s">
        <v>108</v>
      </c>
      <c r="D12" s="551" t="s">
        <v>382</v>
      </c>
      <c r="E12" s="177" t="s">
        <v>383</v>
      </c>
      <c r="F12" s="339">
        <v>68550500</v>
      </c>
      <c r="G12" s="12"/>
      <c r="H12" s="12"/>
      <c r="I12" s="12"/>
      <c r="J12" s="12"/>
      <c r="K12" s="12"/>
      <c r="L12" s="12"/>
      <c r="M12" s="12"/>
      <c r="N12" s="12"/>
      <c r="O12" s="12"/>
      <c r="P12" s="12"/>
      <c r="Q12" s="12"/>
      <c r="R12" s="12"/>
      <c r="S12" s="12"/>
      <c r="T12" s="12"/>
      <c r="U12" s="12"/>
      <c r="V12" s="12"/>
      <c r="W12" s="12"/>
      <c r="X12" s="12"/>
      <c r="Y12" s="12"/>
      <c r="Z12" s="12"/>
    </row>
    <row r="13" spans="2:26">
      <c r="B13" s="547"/>
      <c r="C13" s="547"/>
      <c r="D13" s="552"/>
      <c r="E13" s="176" t="s">
        <v>384</v>
      </c>
      <c r="F13" s="339">
        <v>5500000</v>
      </c>
      <c r="G13" s="12"/>
      <c r="H13" s="12"/>
      <c r="I13" s="12"/>
      <c r="J13" s="12"/>
      <c r="K13" s="12"/>
      <c r="L13" s="12"/>
      <c r="M13" s="12"/>
      <c r="N13" s="12"/>
      <c r="O13" s="12"/>
      <c r="P13" s="12"/>
      <c r="Q13" s="12"/>
      <c r="R13" s="12"/>
      <c r="S13" s="12"/>
      <c r="T13" s="12"/>
      <c r="U13" s="12"/>
      <c r="V13" s="12"/>
      <c r="W13" s="12"/>
      <c r="X13" s="12"/>
      <c r="Y13" s="12"/>
      <c r="Z13" s="12"/>
    </row>
    <row r="14" spans="2:26">
      <c r="B14" s="547"/>
      <c r="C14" s="547"/>
      <c r="D14" s="553"/>
      <c r="E14" s="178" t="s">
        <v>367</v>
      </c>
      <c r="F14" s="339">
        <f>SUM(F12:F13)</f>
        <v>74050500</v>
      </c>
      <c r="G14" s="12"/>
      <c r="H14" s="12"/>
      <c r="I14" s="12"/>
      <c r="J14" s="12"/>
      <c r="K14" s="12"/>
      <c r="L14" s="12"/>
      <c r="M14" s="12"/>
      <c r="N14" s="12"/>
      <c r="O14" s="12"/>
      <c r="P14" s="12"/>
      <c r="Q14" s="12"/>
      <c r="R14" s="12"/>
      <c r="S14" s="12"/>
      <c r="T14" s="12"/>
      <c r="U14" s="12"/>
      <c r="V14" s="12"/>
      <c r="W14" s="12"/>
      <c r="X14" s="12"/>
      <c r="Y14" s="12"/>
      <c r="Z14" s="12"/>
    </row>
    <row r="15" spans="2:26">
      <c r="B15" s="547"/>
      <c r="C15" s="547"/>
      <c r="D15" s="551" t="s">
        <v>385</v>
      </c>
      <c r="E15" s="177" t="s">
        <v>383</v>
      </c>
      <c r="F15" s="339">
        <v>1627625738</v>
      </c>
      <c r="G15" s="12"/>
      <c r="H15" s="12"/>
      <c r="I15" s="12"/>
      <c r="J15" s="12"/>
      <c r="K15" s="12"/>
      <c r="L15" s="12"/>
      <c r="M15" s="12"/>
      <c r="N15" s="12"/>
      <c r="O15" s="12"/>
      <c r="P15" s="12"/>
      <c r="Q15" s="12"/>
      <c r="R15" s="12"/>
      <c r="S15" s="12"/>
      <c r="T15" s="12"/>
      <c r="U15" s="12"/>
      <c r="V15" s="12"/>
      <c r="W15" s="12"/>
      <c r="X15" s="12"/>
      <c r="Y15" s="12"/>
      <c r="Z15" s="12"/>
    </row>
    <row r="16" spans="2:26">
      <c r="B16" s="547"/>
      <c r="C16" s="547"/>
      <c r="D16" s="552"/>
      <c r="E16" s="176" t="s">
        <v>384</v>
      </c>
      <c r="F16" s="339">
        <v>985255291</v>
      </c>
      <c r="G16" s="12"/>
      <c r="H16" s="12"/>
      <c r="I16" s="12"/>
      <c r="J16" s="12"/>
      <c r="K16" s="12"/>
      <c r="L16" s="12"/>
      <c r="M16" s="12"/>
      <c r="N16" s="12"/>
      <c r="O16" s="12"/>
      <c r="P16" s="12"/>
      <c r="Q16" s="12"/>
      <c r="R16" s="12"/>
      <c r="S16" s="12"/>
      <c r="T16" s="12"/>
      <c r="U16" s="12"/>
      <c r="V16" s="12"/>
      <c r="W16" s="12"/>
      <c r="X16" s="12"/>
      <c r="Y16" s="12"/>
      <c r="Z16" s="12"/>
    </row>
    <row r="17" spans="2:26">
      <c r="B17" s="547"/>
      <c r="C17" s="547"/>
      <c r="D17" s="553"/>
      <c r="E17" s="178" t="s">
        <v>367</v>
      </c>
      <c r="F17" s="339">
        <f>SUM(F15:F16)</f>
        <v>2612881029</v>
      </c>
      <c r="G17" s="12"/>
      <c r="H17" s="12"/>
      <c r="I17" s="12"/>
      <c r="J17" s="12"/>
      <c r="K17" s="12"/>
      <c r="L17" s="12"/>
      <c r="M17" s="12"/>
      <c r="N17" s="12"/>
      <c r="O17" s="12"/>
      <c r="P17" s="12"/>
      <c r="Q17" s="12"/>
      <c r="R17" s="12"/>
      <c r="S17" s="12"/>
      <c r="T17" s="12"/>
      <c r="U17" s="12"/>
      <c r="V17" s="12"/>
      <c r="W17" s="12"/>
      <c r="X17" s="12"/>
      <c r="Y17" s="12"/>
      <c r="Z17" s="12"/>
    </row>
    <row r="18" spans="2:26">
      <c r="B18" s="547"/>
      <c r="C18" s="547"/>
      <c r="D18" s="551" t="s">
        <v>442</v>
      </c>
      <c r="E18" s="177" t="s">
        <v>383</v>
      </c>
      <c r="F18" s="339">
        <v>42580000</v>
      </c>
      <c r="G18" s="12"/>
      <c r="H18" s="12"/>
      <c r="I18" s="12"/>
      <c r="J18" s="12"/>
      <c r="K18" s="12"/>
      <c r="L18" s="12"/>
      <c r="M18" s="12"/>
      <c r="N18" s="12"/>
      <c r="O18" s="12"/>
      <c r="P18" s="12"/>
      <c r="Q18" s="12"/>
      <c r="R18" s="12"/>
      <c r="S18" s="12"/>
      <c r="T18" s="12"/>
      <c r="U18" s="12"/>
      <c r="V18" s="12"/>
      <c r="W18" s="12"/>
      <c r="X18" s="12"/>
      <c r="Y18" s="12"/>
      <c r="Z18" s="12"/>
    </row>
    <row r="19" spans="2:26">
      <c r="B19" s="547"/>
      <c r="C19" s="547"/>
      <c r="D19" s="552"/>
      <c r="E19" s="176" t="s">
        <v>384</v>
      </c>
      <c r="F19" s="339">
        <v>43068575</v>
      </c>
      <c r="G19" s="12"/>
      <c r="H19" s="12"/>
      <c r="I19" s="12"/>
      <c r="J19" s="12"/>
      <c r="K19" s="12"/>
      <c r="L19" s="12"/>
      <c r="M19" s="12"/>
      <c r="N19" s="12"/>
      <c r="O19" s="12"/>
      <c r="P19" s="12"/>
      <c r="Q19" s="12"/>
      <c r="R19" s="12"/>
      <c r="S19" s="12"/>
      <c r="T19" s="12"/>
      <c r="U19" s="12"/>
      <c r="V19" s="12"/>
      <c r="W19" s="12"/>
      <c r="X19" s="12"/>
      <c r="Y19" s="12"/>
      <c r="Z19" s="12"/>
    </row>
    <row r="20" spans="2:26">
      <c r="B20" s="547"/>
      <c r="C20" s="547"/>
      <c r="D20" s="553"/>
      <c r="E20" s="178" t="s">
        <v>367</v>
      </c>
      <c r="F20" s="339">
        <f>SUM(F18:F19)</f>
        <v>85648575</v>
      </c>
      <c r="G20" s="12"/>
      <c r="H20" s="12"/>
      <c r="I20" s="12"/>
      <c r="J20" s="12"/>
      <c r="K20" s="12"/>
      <c r="L20" s="12"/>
      <c r="M20" s="12"/>
      <c r="N20" s="12"/>
      <c r="O20" s="12"/>
      <c r="P20" s="12"/>
      <c r="Q20" s="12"/>
      <c r="R20" s="12"/>
      <c r="S20" s="12"/>
      <c r="T20" s="12"/>
      <c r="U20" s="12"/>
      <c r="V20" s="12"/>
      <c r="W20" s="12"/>
      <c r="X20" s="12"/>
      <c r="Y20" s="12"/>
      <c r="Z20" s="12"/>
    </row>
    <row r="21" spans="2:26">
      <c r="B21" s="547"/>
      <c r="C21" s="548"/>
      <c r="D21" s="549" t="s">
        <v>381</v>
      </c>
      <c r="E21" s="544"/>
      <c r="F21" s="339">
        <f>SUM(F14,F17,F20)</f>
        <v>2772580104</v>
      </c>
      <c r="G21" s="12"/>
      <c r="H21" s="12"/>
      <c r="I21" s="12"/>
      <c r="J21" s="12"/>
      <c r="K21" s="12"/>
      <c r="L21" s="12"/>
      <c r="M21" s="12"/>
      <c r="N21" s="12"/>
      <c r="O21" s="12"/>
      <c r="P21" s="12"/>
      <c r="Q21" s="12"/>
      <c r="R21" s="12"/>
      <c r="S21" s="12"/>
      <c r="T21" s="12"/>
      <c r="U21" s="12"/>
      <c r="V21" s="12"/>
      <c r="W21" s="12"/>
      <c r="X21" s="12"/>
      <c r="Y21" s="12"/>
      <c r="Z21" s="12"/>
    </row>
    <row r="22" spans="2:26" ht="18" customHeight="1">
      <c r="B22" s="548"/>
      <c r="C22" s="549" t="s">
        <v>101</v>
      </c>
      <c r="D22" s="543"/>
      <c r="E22" s="544"/>
      <c r="F22" s="339">
        <f>SUM(F11,F21)</f>
        <v>13996561779</v>
      </c>
      <c r="G22" s="12"/>
      <c r="H22" s="12"/>
      <c r="I22" s="12"/>
      <c r="J22" s="12"/>
      <c r="K22" s="12"/>
      <c r="L22" s="12"/>
      <c r="M22" s="12"/>
      <c r="N22" s="12"/>
      <c r="O22" s="12"/>
      <c r="P22" s="12"/>
      <c r="Q22" s="12"/>
      <c r="R22" s="12"/>
      <c r="S22" s="12"/>
      <c r="T22" s="12"/>
      <c r="U22" s="12"/>
      <c r="V22" s="12"/>
      <c r="W22" s="12"/>
      <c r="X22" s="12"/>
      <c r="Y22" s="12"/>
      <c r="Z22" s="12"/>
    </row>
    <row r="23" spans="2:26" ht="19.2">
      <c r="B23" s="179" t="s">
        <v>386</v>
      </c>
      <c r="C23" s="180" t="s">
        <v>107</v>
      </c>
      <c r="D23" s="175" t="s">
        <v>387</v>
      </c>
      <c r="E23" s="176"/>
      <c r="F23" s="339">
        <v>27800000</v>
      </c>
      <c r="G23" s="12"/>
      <c r="H23" s="12"/>
      <c r="I23" s="12"/>
      <c r="J23" s="12"/>
      <c r="K23" s="12"/>
      <c r="L23" s="12"/>
      <c r="M23" s="12"/>
      <c r="N23" s="12"/>
      <c r="O23" s="12"/>
      <c r="P23" s="12"/>
      <c r="Q23" s="12"/>
      <c r="R23" s="12"/>
      <c r="S23" s="12"/>
      <c r="T23" s="12"/>
      <c r="U23" s="12"/>
      <c r="V23" s="12"/>
      <c r="W23" s="12"/>
      <c r="X23" s="12"/>
      <c r="Y23" s="12"/>
      <c r="Z23" s="12"/>
    </row>
    <row r="24" spans="2:26" ht="19.2">
      <c r="B24" s="179" t="s">
        <v>388</v>
      </c>
      <c r="C24" s="180" t="s">
        <v>107</v>
      </c>
      <c r="D24" s="175" t="s">
        <v>387</v>
      </c>
      <c r="E24" s="176"/>
      <c r="F24" s="339">
        <v>0</v>
      </c>
      <c r="G24" s="12"/>
      <c r="H24" s="12"/>
      <c r="I24" s="12"/>
      <c r="J24" s="12"/>
      <c r="K24" s="12"/>
      <c r="L24" s="12"/>
      <c r="M24" s="12"/>
      <c r="N24" s="12"/>
      <c r="O24" s="12"/>
      <c r="P24" s="12"/>
      <c r="Q24" s="12"/>
      <c r="R24" s="12"/>
      <c r="S24" s="12"/>
      <c r="T24" s="12"/>
      <c r="U24" s="12"/>
      <c r="V24" s="12"/>
      <c r="W24" s="12"/>
      <c r="X24" s="12"/>
      <c r="Y24" s="12"/>
      <c r="Z24" s="12"/>
    </row>
    <row r="25" spans="2:26">
      <c r="B25" s="181" t="s">
        <v>389</v>
      </c>
      <c r="C25" s="543"/>
      <c r="D25" s="543"/>
      <c r="E25" s="544"/>
      <c r="F25" s="339">
        <v>-68084010</v>
      </c>
      <c r="G25" s="12"/>
      <c r="H25" s="12"/>
      <c r="I25" s="12"/>
      <c r="J25" s="12"/>
      <c r="K25" s="12"/>
      <c r="L25" s="12"/>
      <c r="M25" s="12"/>
      <c r="N25" s="12"/>
      <c r="O25" s="12"/>
      <c r="P25" s="12"/>
      <c r="Q25" s="12"/>
      <c r="R25" s="12"/>
      <c r="S25" s="12"/>
      <c r="T25" s="12"/>
      <c r="U25" s="12"/>
      <c r="V25" s="12"/>
      <c r="W25" s="12"/>
      <c r="X25" s="12"/>
      <c r="Y25" s="12"/>
      <c r="Z25" s="12"/>
    </row>
    <row r="26" spans="2:26" ht="18" customHeight="1">
      <c r="B26" s="181"/>
      <c r="C26" s="543" t="s">
        <v>390</v>
      </c>
      <c r="D26" s="543"/>
      <c r="E26" s="544"/>
      <c r="F26" s="339">
        <f>SUM(F22:F25)</f>
        <v>13956277769</v>
      </c>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G46" s="12"/>
      <c r="H46" s="12"/>
      <c r="I46" s="12"/>
      <c r="J46" s="12"/>
      <c r="K46" s="12"/>
      <c r="L46" s="12"/>
      <c r="M46" s="12"/>
      <c r="N46" s="12"/>
      <c r="O46" s="12"/>
      <c r="P46" s="12"/>
      <c r="Q46" s="12"/>
      <c r="R46" s="12"/>
      <c r="S46" s="12"/>
      <c r="T46" s="12"/>
      <c r="U46" s="12"/>
      <c r="V46" s="12"/>
      <c r="W46" s="12"/>
      <c r="X46" s="12"/>
      <c r="Y46" s="12"/>
      <c r="Z46" s="12"/>
    </row>
  </sheetData>
  <mergeCells count="12">
    <mergeCell ref="C25:E25"/>
    <mergeCell ref="C26:E26"/>
    <mergeCell ref="B2:F2"/>
    <mergeCell ref="B5:B22"/>
    <mergeCell ref="C5:C11"/>
    <mergeCell ref="D11:E11"/>
    <mergeCell ref="C12:C21"/>
    <mergeCell ref="D12:D14"/>
    <mergeCell ref="D15:D17"/>
    <mergeCell ref="D21:E21"/>
    <mergeCell ref="C22:E22"/>
    <mergeCell ref="D18:D20"/>
  </mergeCells>
  <phoneticPr fontId="1"/>
  <printOptions horizontalCentered="1"/>
  <pageMargins left="0.19685039370078741" right="0.19685039370078741" top="0.19685039370078741" bottom="0.19685039370078741" header="0.31496062992125984" footer="0.31496062992125984"/>
  <pageSetup paperSize="9" scale="155" orientation="landscape" r:id="rId1"/>
  <ignoredErrors>
    <ignoredError sqref="F14 F26 F17" formulaRange="1"/>
  </ignoredErrors>
  <extLst>
    <ext xmlns:x14="http://schemas.microsoft.com/office/spreadsheetml/2009/9/main" uri="{78C0D931-6437-407d-A8EE-F0AAD7539E65}">
      <x14:conditionalFormattings>
        <x14:conditionalFormatting xmlns:xm="http://schemas.microsoft.com/office/excel/2006/main">
          <x14:cfRule type="expression" priority="1" id="{CFB0ECF0-187F-4E52-AECB-A457B96DF12A}">
            <xm:f>貸借対照表!$Z$4="（単位：千円）"</xm:f>
            <x14:dxf>
              <numFmt numFmtId="179" formatCode="#,##0,;&quot;△ &quot;#,##0,;\-"/>
            </x14:dxf>
          </x14:cfRule>
          <xm:sqref>F5:F26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F377-A521-4CE8-BB27-20B304CA36F7}">
  <sheetPr>
    <pageSetUpPr fitToPage="1"/>
  </sheetPr>
  <dimension ref="A1:I50"/>
  <sheetViews>
    <sheetView showGridLines="0" zoomScale="85" zoomScaleNormal="85" zoomScaleSheetLayoutView="100" workbookViewId="0">
      <selection activeCell="B1" sqref="B1:Z1"/>
    </sheetView>
  </sheetViews>
  <sheetFormatPr defaultColWidth="6.44140625" defaultRowHeight="13.2"/>
  <cols>
    <col min="1" max="1" width="3" style="4" customWidth="1"/>
    <col min="2" max="2" width="5.6640625" style="4" customWidth="1"/>
    <col min="3" max="3" width="27" style="4" customWidth="1"/>
    <col min="4" max="8" width="17.88671875" style="275" customWidth="1"/>
    <col min="9" max="9" width="1.44140625" style="4" customWidth="1"/>
    <col min="10" max="16384" width="6.44140625" style="4"/>
  </cols>
  <sheetData>
    <row r="1" spans="1:9" ht="41.25" customHeight="1"/>
    <row r="2" spans="1:9" ht="18" customHeight="1">
      <c r="C2" s="554" t="s">
        <v>391</v>
      </c>
      <c r="D2" s="555"/>
      <c r="E2" s="555"/>
      <c r="F2" s="556" t="str">
        <f>貸借対照表!$Z$4</f>
        <v>（単位：千円）</v>
      </c>
      <c r="G2" s="556" t="str">
        <f>貸借対照表!$Z$4</f>
        <v>（単位：千円）</v>
      </c>
      <c r="H2" s="556" t="str">
        <f>貸借対照表!$Z$4</f>
        <v>（単位：千円）</v>
      </c>
    </row>
    <row r="3" spans="1:9" ht="24.9" customHeight="1">
      <c r="C3" s="557" t="s">
        <v>170</v>
      </c>
      <c r="D3" s="558" t="s">
        <v>364</v>
      </c>
      <c r="E3" s="559" t="s">
        <v>392</v>
      </c>
      <c r="F3" s="558"/>
      <c r="G3" s="558"/>
      <c r="H3" s="558"/>
    </row>
    <row r="4" spans="1:9" s="226" customFormat="1" ht="27.9" customHeight="1">
      <c r="C4" s="557"/>
      <c r="D4" s="558"/>
      <c r="E4" s="340" t="s">
        <v>393</v>
      </c>
      <c r="F4" s="341" t="s">
        <v>394</v>
      </c>
      <c r="G4" s="341" t="s">
        <v>395</v>
      </c>
      <c r="H4" s="341" t="s">
        <v>396</v>
      </c>
    </row>
    <row r="5" spans="1:9" ht="30" customHeight="1">
      <c r="B5" s="12"/>
      <c r="C5" s="182" t="s">
        <v>397</v>
      </c>
      <c r="D5" s="342">
        <v>14646579641</v>
      </c>
      <c r="E5" s="343">
        <v>2698529604</v>
      </c>
      <c r="F5" s="344">
        <v>546308915</v>
      </c>
      <c r="G5" s="344">
        <v>8230520874</v>
      </c>
      <c r="H5" s="344">
        <v>3171220248</v>
      </c>
      <c r="I5" s="12"/>
    </row>
    <row r="6" spans="1:9" ht="30" customHeight="1">
      <c r="B6" s="12"/>
      <c r="C6" s="182" t="s">
        <v>398</v>
      </c>
      <c r="D6" s="342">
        <v>968813696</v>
      </c>
      <c r="E6" s="343">
        <v>74050500</v>
      </c>
      <c r="F6" s="344">
        <v>335710085</v>
      </c>
      <c r="G6" s="344">
        <v>294778551</v>
      </c>
      <c r="H6" s="344">
        <v>264274560</v>
      </c>
      <c r="I6" s="12"/>
    </row>
    <row r="7" spans="1:9" ht="30" customHeight="1">
      <c r="B7" s="12"/>
      <c r="C7" s="182" t="s">
        <v>399</v>
      </c>
      <c r="D7" s="342">
        <v>609879900</v>
      </c>
      <c r="E7" s="344">
        <v>0</v>
      </c>
      <c r="F7" s="344">
        <v>5500000</v>
      </c>
      <c r="G7" s="344">
        <v>490683782</v>
      </c>
      <c r="H7" s="344">
        <v>113696118</v>
      </c>
      <c r="I7" s="12"/>
    </row>
    <row r="8" spans="1:9" ht="30" customHeight="1">
      <c r="B8" s="12"/>
      <c r="C8" s="182" t="s">
        <v>356</v>
      </c>
      <c r="D8" s="344">
        <v>0</v>
      </c>
      <c r="E8" s="344"/>
      <c r="F8" s="344"/>
      <c r="G8" s="344"/>
      <c r="H8" s="344"/>
      <c r="I8" s="12"/>
    </row>
    <row r="9" spans="1:9" ht="30" customHeight="1">
      <c r="B9" s="12"/>
      <c r="C9" s="256" t="s">
        <v>200</v>
      </c>
      <c r="D9" s="345">
        <f>SUM(D5:D8)</f>
        <v>16225273237</v>
      </c>
      <c r="E9" s="346">
        <f t="shared" ref="E9:H9" si="0">SUM(E5:E8)</f>
        <v>2772580104</v>
      </c>
      <c r="F9" s="347">
        <f t="shared" si="0"/>
        <v>887519000</v>
      </c>
      <c r="G9" s="347">
        <f t="shared" si="0"/>
        <v>9015983207</v>
      </c>
      <c r="H9" s="347">
        <f t="shared" si="0"/>
        <v>3549190926</v>
      </c>
      <c r="I9" s="12"/>
    </row>
    <row r="10" spans="1:9" s="227" customFormat="1" ht="3.75" customHeight="1">
      <c r="B10" s="228"/>
      <c r="C10" s="228"/>
      <c r="D10" s="348"/>
      <c r="E10" s="348"/>
      <c r="F10" s="348"/>
      <c r="G10" s="348"/>
      <c r="H10" s="348"/>
      <c r="I10" s="228"/>
    </row>
    <row r="11" spans="1:9" s="227" customFormat="1" ht="21.75" customHeight="1">
      <c r="B11" s="228"/>
      <c r="C11" s="228"/>
      <c r="D11" s="348"/>
      <c r="E11" s="348"/>
      <c r="F11" s="348"/>
      <c r="G11" s="348"/>
      <c r="H11" s="348"/>
      <c r="I11" s="228"/>
    </row>
    <row r="12" spans="1:9" ht="24">
      <c r="A12" s="227"/>
      <c r="B12" s="228"/>
      <c r="C12" s="229"/>
      <c r="D12" s="349"/>
      <c r="E12" s="364" t="s">
        <v>400</v>
      </c>
      <c r="F12" s="364" t="s">
        <v>401</v>
      </c>
      <c r="G12" s="365" t="s">
        <v>402</v>
      </c>
      <c r="H12" s="349"/>
      <c r="I12" s="228"/>
    </row>
    <row r="13" spans="1:9">
      <c r="A13" s="227"/>
      <c r="B13" s="228"/>
      <c r="C13" s="228"/>
      <c r="D13" s="348"/>
      <c r="E13" s="348"/>
      <c r="F13" s="348"/>
      <c r="G13" s="348"/>
      <c r="H13" s="348"/>
      <c r="I13" s="228"/>
    </row>
    <row r="14" spans="1:9">
      <c r="B14" s="12"/>
      <c r="C14" s="31"/>
      <c r="D14" s="348"/>
      <c r="E14" s="350"/>
      <c r="F14" s="350"/>
      <c r="G14" s="350"/>
      <c r="H14" s="350"/>
      <c r="I14" s="12"/>
    </row>
    <row r="15" spans="1:9">
      <c r="A15" s="226"/>
      <c r="B15" s="230"/>
      <c r="C15" s="230"/>
      <c r="D15" s="351"/>
      <c r="E15" s="357"/>
      <c r="F15" s="357" t="s">
        <v>418</v>
      </c>
      <c r="G15" s="353">
        <v>11183697665</v>
      </c>
      <c r="H15" s="351"/>
      <c r="I15" s="230"/>
    </row>
    <row r="16" spans="1:9">
      <c r="A16" s="226"/>
      <c r="B16" s="230"/>
      <c r="C16" s="230"/>
      <c r="D16" s="351"/>
      <c r="E16" s="357"/>
      <c r="F16" s="357" t="s">
        <v>443</v>
      </c>
      <c r="G16" s="353">
        <v>-225972753</v>
      </c>
      <c r="H16" s="351"/>
      <c r="I16" s="230"/>
    </row>
    <row r="17" spans="1:9">
      <c r="A17" s="226"/>
      <c r="B17" s="230"/>
      <c r="C17" s="230"/>
      <c r="D17" s="351"/>
      <c r="E17" s="357"/>
      <c r="F17" s="357" t="s">
        <v>419</v>
      </c>
      <c r="G17" s="353">
        <v>-2322610538</v>
      </c>
      <c r="H17" s="351"/>
      <c r="I17" s="230"/>
    </row>
    <row r="18" spans="1:9">
      <c r="A18" s="226"/>
      <c r="B18" s="230"/>
      <c r="C18" s="230"/>
      <c r="D18" s="351"/>
      <c r="E18" s="357"/>
      <c r="F18" s="357" t="s">
        <v>420</v>
      </c>
      <c r="G18" s="353">
        <v>-89304114</v>
      </c>
      <c r="H18" s="351"/>
      <c r="I18" s="230"/>
    </row>
    <row r="19" spans="1:9">
      <c r="A19" s="226"/>
      <c r="B19" s="230"/>
      <c r="C19" s="230"/>
      <c r="D19" s="351"/>
      <c r="E19" s="357"/>
      <c r="F19" s="357" t="s">
        <v>421</v>
      </c>
      <c r="G19" s="353">
        <v>399267837</v>
      </c>
      <c r="H19" s="351"/>
      <c r="I19" s="230"/>
    </row>
    <row r="20" spans="1:9">
      <c r="B20" s="12"/>
      <c r="C20" s="12"/>
      <c r="E20" s="357"/>
      <c r="F20" s="357" t="s">
        <v>450</v>
      </c>
      <c r="G20" s="353">
        <v>-3400</v>
      </c>
      <c r="I20" s="12"/>
    </row>
    <row r="21" spans="1:9">
      <c r="B21" s="12"/>
      <c r="C21" s="12"/>
      <c r="E21" s="300"/>
      <c r="F21" s="357" t="s">
        <v>422</v>
      </c>
      <c r="G21" s="353">
        <v>70908510</v>
      </c>
      <c r="I21" s="12"/>
    </row>
    <row r="22" spans="1:9">
      <c r="B22" s="12"/>
      <c r="C22" s="12"/>
      <c r="F22" s="357" t="s">
        <v>403</v>
      </c>
      <c r="G22" s="353">
        <f>SUM(G15:G21)</f>
        <v>9015983207</v>
      </c>
      <c r="I22" s="12"/>
    </row>
    <row r="23" spans="1:9">
      <c r="B23" s="12"/>
      <c r="C23" s="12"/>
      <c r="F23" s="352"/>
      <c r="G23" s="348"/>
      <c r="I23" s="12"/>
    </row>
    <row r="24" spans="1:9">
      <c r="B24" s="12"/>
      <c r="C24" s="12"/>
      <c r="I24" s="12"/>
    </row>
    <row r="25" spans="1:9">
      <c r="B25" s="12"/>
      <c r="C25" s="12"/>
      <c r="I25" s="12"/>
    </row>
    <row r="26" spans="1:9">
      <c r="B26" s="12"/>
      <c r="C26" s="12"/>
      <c r="I26" s="12"/>
    </row>
    <row r="27" spans="1:9">
      <c r="B27" s="12"/>
      <c r="C27" s="12"/>
      <c r="I27" s="12"/>
    </row>
    <row r="28" spans="1:9">
      <c r="B28" s="12"/>
      <c r="C28" s="12"/>
      <c r="I28" s="12"/>
    </row>
    <row r="29" spans="1:9">
      <c r="B29" s="12"/>
      <c r="C29" s="12"/>
      <c r="I29" s="12"/>
    </row>
    <row r="30" spans="1:9">
      <c r="B30" s="12"/>
      <c r="C30" s="12"/>
      <c r="I30" s="12"/>
    </row>
    <row r="31" spans="1:9">
      <c r="B31" s="12"/>
      <c r="C31" s="12"/>
      <c r="I31" s="12"/>
    </row>
    <row r="32" spans="1:9">
      <c r="B32" s="12"/>
      <c r="C32" s="12"/>
      <c r="I32" s="12"/>
    </row>
    <row r="33" spans="2:9">
      <c r="B33" s="12"/>
      <c r="C33" s="12"/>
      <c r="I33" s="12"/>
    </row>
    <row r="34" spans="2:9">
      <c r="B34" s="12"/>
      <c r="C34" s="12"/>
      <c r="I34" s="12"/>
    </row>
    <row r="35" spans="2:9">
      <c r="B35" s="12"/>
      <c r="C35" s="12"/>
      <c r="I35" s="12"/>
    </row>
    <row r="36" spans="2:9">
      <c r="B36" s="12"/>
      <c r="C36" s="12"/>
      <c r="I36" s="12"/>
    </row>
    <row r="37" spans="2:9">
      <c r="B37" s="12"/>
      <c r="C37" s="12"/>
      <c r="I37" s="12"/>
    </row>
    <row r="38" spans="2:9">
      <c r="B38" s="12"/>
      <c r="C38" s="12"/>
      <c r="I38" s="12"/>
    </row>
    <row r="39" spans="2:9">
      <c r="B39" s="12"/>
      <c r="C39" s="12"/>
      <c r="I39" s="12"/>
    </row>
    <row r="40" spans="2:9">
      <c r="B40" s="12"/>
      <c r="C40" s="12"/>
      <c r="I40" s="12"/>
    </row>
    <row r="41" spans="2:9">
      <c r="B41" s="12"/>
      <c r="C41" s="12"/>
      <c r="I41" s="12"/>
    </row>
    <row r="42" spans="2:9">
      <c r="B42" s="12"/>
      <c r="C42" s="12"/>
      <c r="I42" s="12"/>
    </row>
    <row r="43" spans="2:9">
      <c r="B43" s="12"/>
      <c r="C43" s="12"/>
      <c r="I43" s="12"/>
    </row>
    <row r="44" spans="2:9">
      <c r="B44" s="12"/>
      <c r="C44" s="12"/>
      <c r="I44" s="12"/>
    </row>
    <row r="45" spans="2:9">
      <c r="B45" s="12"/>
      <c r="C45" s="12"/>
      <c r="I45" s="12"/>
    </row>
    <row r="46" spans="2:9">
      <c r="B46" s="12"/>
      <c r="C46" s="12"/>
      <c r="I46" s="12"/>
    </row>
    <row r="47" spans="2:9">
      <c r="B47" s="12"/>
      <c r="C47" s="12"/>
      <c r="I47" s="12"/>
    </row>
    <row r="48" spans="2:9">
      <c r="B48" s="12"/>
      <c r="C48" s="12"/>
      <c r="I48" s="12"/>
    </row>
    <row r="49" spans="2:9">
      <c r="B49" s="12"/>
      <c r="C49" s="12"/>
      <c r="I49" s="12"/>
    </row>
    <row r="50" spans="2:9">
      <c r="B50" s="12"/>
      <c r="C50" s="12"/>
      <c r="I50" s="12"/>
    </row>
  </sheetData>
  <mergeCells count="5">
    <mergeCell ref="C2:E2"/>
    <mergeCell ref="F2:H2"/>
    <mergeCell ref="C3:C4"/>
    <mergeCell ref="D3:D4"/>
    <mergeCell ref="E3:H3"/>
  </mergeCells>
  <phoneticPr fontId="1"/>
  <printOptions horizontalCentered="1"/>
  <pageMargins left="0.11811023622047245" right="0.11811023622047245" top="0.15748031496062992" bottom="0.15748031496062992" header="0.31496062992125984" footer="0.31496062992125984"/>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B4ABB20-E5CF-4DC9-AD37-299C64F6D258}">
            <xm:f>貸借対照表!$Z$4="（単位：千円）"</xm:f>
            <x14:dxf>
              <numFmt numFmtId="179" formatCode="#,##0,;&quot;△ &quot;#,##0,;\-"/>
            </x14:dxf>
          </x14:cfRule>
          <xm:sqref>D5:H9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BD53C-3365-4E48-BE4E-DD8323535743}">
  <dimension ref="B1:Z70"/>
  <sheetViews>
    <sheetView showGridLines="0" zoomScale="240" zoomScaleNormal="240" zoomScaleSheetLayoutView="145" workbookViewId="0">
      <selection activeCell="B1" sqref="B1:Z1"/>
    </sheetView>
  </sheetViews>
  <sheetFormatPr defaultColWidth="9.109375" defaultRowHeight="13.2"/>
  <cols>
    <col min="1" max="1" width="0.44140625" style="4" customWidth="1"/>
    <col min="2" max="2" width="24" style="4" customWidth="1"/>
    <col min="3" max="3" width="12.109375" style="275" customWidth="1"/>
    <col min="4" max="4" width="0.44140625" style="4" customWidth="1"/>
    <col min="5" max="16384" width="9.109375" style="4"/>
  </cols>
  <sheetData>
    <row r="1" spans="2:26" ht="24.75" customHeight="1"/>
    <row r="2" spans="2:26" ht="10.5" customHeight="1">
      <c r="B2" s="560" t="s">
        <v>412</v>
      </c>
      <c r="C2" s="560"/>
    </row>
    <row r="3" spans="2:26" ht="9.75" customHeight="1">
      <c r="B3" s="224" t="s">
        <v>413</v>
      </c>
      <c r="C3" s="354" t="str">
        <f>貸借対照表!$Z$4</f>
        <v>（単位：千円）</v>
      </c>
    </row>
    <row r="4" spans="2:26" ht="18.899999999999999" customHeight="1">
      <c r="B4" s="409" t="s">
        <v>251</v>
      </c>
      <c r="C4" s="410" t="s">
        <v>354</v>
      </c>
      <c r="E4" s="221"/>
    </row>
    <row r="5" spans="2:26" ht="15" customHeight="1">
      <c r="B5" s="411" t="s">
        <v>414</v>
      </c>
      <c r="C5" s="412">
        <v>0</v>
      </c>
      <c r="D5" s="12"/>
      <c r="E5" s="222"/>
      <c r="F5" s="12"/>
      <c r="G5" s="12"/>
      <c r="H5" s="12"/>
      <c r="I5" s="12"/>
      <c r="J5" s="12"/>
      <c r="K5" s="12"/>
      <c r="L5" s="12"/>
      <c r="M5" s="12"/>
      <c r="N5" s="12"/>
      <c r="O5" s="12"/>
      <c r="P5" s="12"/>
      <c r="Q5" s="12"/>
      <c r="R5" s="12"/>
      <c r="S5" s="12"/>
      <c r="T5" s="12"/>
      <c r="U5" s="12"/>
      <c r="V5" s="12"/>
      <c r="W5" s="12"/>
      <c r="X5" s="12"/>
      <c r="Y5" s="12"/>
      <c r="Z5" s="12"/>
    </row>
    <row r="6" spans="2:26" ht="15" customHeight="1">
      <c r="B6" s="411" t="s">
        <v>415</v>
      </c>
      <c r="C6" s="412">
        <v>605698729</v>
      </c>
      <c r="D6" s="12"/>
      <c r="E6" s="222" t="s">
        <v>416</v>
      </c>
      <c r="F6" s="12"/>
      <c r="G6" s="12"/>
      <c r="H6" s="12"/>
      <c r="I6" s="12"/>
      <c r="J6" s="12"/>
      <c r="K6" s="12"/>
      <c r="L6" s="12"/>
      <c r="M6" s="12"/>
      <c r="N6" s="12"/>
      <c r="O6" s="12"/>
      <c r="P6" s="12"/>
      <c r="Q6" s="12"/>
      <c r="R6" s="12"/>
      <c r="S6" s="12"/>
      <c r="T6" s="12"/>
      <c r="U6" s="12"/>
      <c r="V6" s="12"/>
      <c r="W6" s="12"/>
      <c r="X6" s="12"/>
      <c r="Y6" s="12"/>
      <c r="Z6" s="12"/>
    </row>
    <row r="7" spans="2:26" ht="15" customHeight="1">
      <c r="B7" s="411" t="s">
        <v>429</v>
      </c>
      <c r="C7" s="412">
        <v>200000000</v>
      </c>
      <c r="D7" s="12"/>
      <c r="E7" s="222" t="s">
        <v>417</v>
      </c>
      <c r="F7" s="12"/>
      <c r="G7" s="12"/>
      <c r="H7" s="12"/>
      <c r="I7" s="12"/>
      <c r="J7" s="12"/>
      <c r="K7" s="12"/>
      <c r="L7" s="12"/>
      <c r="M7" s="12"/>
      <c r="N7" s="12"/>
      <c r="O7" s="12"/>
      <c r="P7" s="12"/>
      <c r="Q7" s="12"/>
      <c r="R7" s="12"/>
      <c r="S7" s="12"/>
      <c r="T7" s="12"/>
      <c r="U7" s="12"/>
      <c r="V7" s="12"/>
      <c r="W7" s="12"/>
      <c r="X7" s="12"/>
      <c r="Y7" s="12"/>
      <c r="Z7" s="12"/>
    </row>
    <row r="8" spans="2:26" ht="15" hidden="1" customHeight="1">
      <c r="B8" s="411"/>
      <c r="C8" s="412"/>
      <c r="D8" s="12"/>
      <c r="E8" s="222"/>
      <c r="F8" s="12"/>
      <c r="G8" s="12"/>
      <c r="H8" s="12"/>
      <c r="I8" s="12"/>
      <c r="J8" s="12"/>
      <c r="K8" s="12"/>
      <c r="L8" s="12"/>
      <c r="M8" s="12"/>
      <c r="N8" s="12"/>
      <c r="O8" s="12"/>
      <c r="P8" s="12"/>
      <c r="Q8" s="12"/>
      <c r="R8" s="12"/>
      <c r="S8" s="12"/>
      <c r="T8" s="12"/>
      <c r="U8" s="12"/>
      <c r="V8" s="12"/>
      <c r="W8" s="12"/>
      <c r="X8" s="12"/>
      <c r="Y8" s="12"/>
      <c r="Z8" s="12"/>
    </row>
    <row r="9" spans="2:26" ht="15" hidden="1" customHeight="1">
      <c r="B9" s="411"/>
      <c r="C9" s="412"/>
      <c r="D9" s="12"/>
      <c r="E9" s="222"/>
      <c r="F9" s="12"/>
      <c r="G9" s="12"/>
      <c r="H9" s="12"/>
      <c r="I9" s="12"/>
      <c r="J9" s="12"/>
      <c r="K9" s="12"/>
      <c r="L9" s="12"/>
      <c r="M9" s="12"/>
      <c r="N9" s="12"/>
      <c r="O9" s="12"/>
      <c r="P9" s="12"/>
      <c r="Q9" s="12"/>
      <c r="R9" s="12"/>
      <c r="S9" s="12"/>
      <c r="T9" s="12"/>
      <c r="U9" s="12"/>
      <c r="V9" s="12"/>
      <c r="W9" s="12"/>
      <c r="X9" s="12"/>
      <c r="Y9" s="12"/>
      <c r="Z9" s="12"/>
    </row>
    <row r="10" spans="2:26" ht="15" customHeight="1">
      <c r="B10" s="413" t="s">
        <v>101</v>
      </c>
      <c r="C10" s="412">
        <f>SUM(C5:C9)</f>
        <v>805698729</v>
      </c>
      <c r="D10" s="12"/>
      <c r="E10" s="222"/>
      <c r="F10" s="12"/>
      <c r="G10" s="12"/>
      <c r="H10" s="12"/>
      <c r="I10" s="12"/>
      <c r="J10" s="12"/>
      <c r="K10" s="12"/>
      <c r="L10" s="12"/>
      <c r="M10" s="12"/>
      <c r="N10" s="12"/>
      <c r="O10" s="12"/>
      <c r="P10" s="12"/>
      <c r="Q10" s="12"/>
      <c r="R10" s="12"/>
      <c r="S10" s="12"/>
      <c r="T10" s="12"/>
      <c r="U10" s="12"/>
      <c r="V10" s="12"/>
      <c r="W10" s="12"/>
      <c r="X10" s="12"/>
      <c r="Y10" s="12"/>
      <c r="Z10" s="12"/>
    </row>
    <row r="11" spans="2:26" ht="1.95" customHeight="1">
      <c r="B11" s="12"/>
      <c r="D11" s="12"/>
      <c r="E11" s="12"/>
      <c r="F11" s="12"/>
      <c r="G11" s="12"/>
      <c r="H11" s="12"/>
      <c r="I11" s="12"/>
      <c r="J11" s="12"/>
      <c r="K11" s="12"/>
      <c r="L11" s="12"/>
      <c r="M11" s="12"/>
      <c r="N11" s="12"/>
      <c r="O11" s="12"/>
      <c r="P11" s="12"/>
      <c r="Q11" s="12"/>
      <c r="R11" s="12"/>
      <c r="S11" s="12"/>
      <c r="T11" s="12"/>
      <c r="U11" s="12"/>
      <c r="V11" s="12"/>
      <c r="W11" s="12"/>
      <c r="X11" s="12"/>
      <c r="Y11" s="12"/>
      <c r="Z11" s="12"/>
    </row>
    <row r="12" spans="2:26">
      <c r="B12" s="225"/>
      <c r="C12" s="355"/>
      <c r="D12" s="12"/>
      <c r="E12" s="12"/>
      <c r="F12" s="12"/>
      <c r="G12" s="12"/>
      <c r="H12" s="12"/>
      <c r="I12" s="12"/>
      <c r="J12" s="12"/>
      <c r="K12" s="12"/>
      <c r="L12" s="12"/>
      <c r="M12" s="12"/>
      <c r="N12" s="12"/>
      <c r="O12" s="12"/>
      <c r="P12" s="12"/>
      <c r="Q12" s="12"/>
      <c r="R12" s="12"/>
      <c r="S12" s="12"/>
      <c r="T12" s="12"/>
      <c r="U12" s="12"/>
      <c r="V12" s="12"/>
      <c r="W12" s="12"/>
      <c r="X12" s="12"/>
      <c r="Y12" s="12"/>
      <c r="Z12" s="12"/>
    </row>
    <row r="13" spans="2:26">
      <c r="B13" s="12"/>
      <c r="D13" s="12"/>
      <c r="E13" s="12"/>
      <c r="F13" s="12"/>
      <c r="G13" s="12"/>
      <c r="H13" s="12"/>
      <c r="I13" s="12"/>
      <c r="J13" s="12"/>
      <c r="K13" s="12"/>
      <c r="L13" s="12"/>
      <c r="M13" s="12"/>
      <c r="N13" s="12"/>
      <c r="O13" s="12"/>
      <c r="P13" s="12"/>
      <c r="Q13" s="12"/>
      <c r="R13" s="12"/>
      <c r="S13" s="12"/>
      <c r="T13" s="12"/>
      <c r="U13" s="12"/>
      <c r="V13" s="12"/>
      <c r="W13" s="12"/>
      <c r="X13" s="12"/>
      <c r="Y13" s="12"/>
      <c r="Z13" s="12"/>
    </row>
    <row r="14" spans="2:26">
      <c r="B14" s="12"/>
      <c r="D14" s="12"/>
      <c r="E14" s="12"/>
      <c r="F14" s="12"/>
      <c r="G14" s="12"/>
      <c r="H14" s="12"/>
      <c r="I14" s="12"/>
      <c r="J14" s="12"/>
      <c r="K14" s="12"/>
      <c r="L14" s="12"/>
      <c r="M14" s="12"/>
      <c r="N14" s="12"/>
      <c r="O14" s="12"/>
      <c r="P14" s="12"/>
      <c r="Q14" s="12"/>
      <c r="R14" s="12"/>
      <c r="S14" s="12"/>
      <c r="T14" s="12"/>
      <c r="U14" s="12"/>
      <c r="V14" s="12"/>
      <c r="W14" s="12"/>
      <c r="X14" s="12"/>
      <c r="Y14" s="12"/>
      <c r="Z14" s="12"/>
    </row>
    <row r="15" spans="2:26">
      <c r="B15" s="12"/>
      <c r="D15" s="12"/>
      <c r="E15" s="12"/>
      <c r="F15" s="12"/>
      <c r="G15" s="12"/>
      <c r="H15" s="12"/>
      <c r="I15" s="12"/>
      <c r="J15" s="12"/>
      <c r="K15" s="12"/>
      <c r="L15" s="12"/>
      <c r="M15" s="12"/>
      <c r="N15" s="12"/>
      <c r="O15" s="12"/>
      <c r="P15" s="12"/>
      <c r="Q15" s="12"/>
      <c r="R15" s="12"/>
      <c r="S15" s="12"/>
      <c r="T15" s="12"/>
      <c r="U15" s="12"/>
      <c r="V15" s="12"/>
      <c r="W15" s="12"/>
      <c r="X15" s="12"/>
      <c r="Y15" s="12"/>
      <c r="Z15" s="12"/>
    </row>
    <row r="16" spans="2:26">
      <c r="B16" s="12"/>
      <c r="D16" s="12"/>
      <c r="E16" s="12"/>
      <c r="F16" s="12"/>
      <c r="G16" s="12"/>
      <c r="H16" s="12"/>
      <c r="I16" s="12"/>
      <c r="J16" s="12"/>
      <c r="K16" s="12"/>
      <c r="L16" s="12"/>
      <c r="M16" s="12"/>
      <c r="N16" s="12"/>
      <c r="O16" s="12"/>
      <c r="P16" s="12"/>
      <c r="Q16" s="12"/>
      <c r="R16" s="12"/>
      <c r="S16" s="12"/>
      <c r="T16" s="12"/>
      <c r="U16" s="12"/>
      <c r="V16" s="12"/>
      <c r="W16" s="12"/>
      <c r="X16" s="12"/>
      <c r="Y16" s="12"/>
      <c r="Z16" s="12"/>
    </row>
    <row r="17" spans="2:26">
      <c r="B17" s="12"/>
      <c r="D17" s="12"/>
      <c r="E17" s="12"/>
      <c r="F17" s="12"/>
      <c r="G17" s="12"/>
      <c r="H17" s="12"/>
      <c r="I17" s="12"/>
      <c r="J17" s="12"/>
      <c r="K17" s="12"/>
      <c r="L17" s="12"/>
      <c r="M17" s="12"/>
      <c r="N17" s="12"/>
      <c r="O17" s="12"/>
      <c r="P17" s="12"/>
      <c r="Q17" s="12"/>
      <c r="R17" s="12"/>
      <c r="S17" s="12"/>
      <c r="T17" s="12"/>
      <c r="U17" s="12"/>
      <c r="V17" s="12"/>
      <c r="W17" s="12"/>
      <c r="X17" s="12"/>
      <c r="Y17" s="12"/>
      <c r="Z17" s="12"/>
    </row>
    <row r="18" spans="2:26">
      <c r="B18" s="12"/>
      <c r="D18" s="12"/>
      <c r="E18" s="12"/>
      <c r="F18" s="12"/>
      <c r="G18" s="12"/>
      <c r="H18" s="12"/>
      <c r="I18" s="12"/>
      <c r="J18" s="12"/>
      <c r="K18" s="12"/>
      <c r="L18" s="12"/>
      <c r="M18" s="12"/>
      <c r="N18" s="12"/>
      <c r="O18" s="12"/>
      <c r="P18" s="12"/>
      <c r="Q18" s="12"/>
      <c r="R18" s="12"/>
      <c r="S18" s="12"/>
      <c r="T18" s="12"/>
      <c r="U18" s="12"/>
      <c r="V18" s="12"/>
      <c r="W18" s="12"/>
      <c r="X18" s="12"/>
      <c r="Y18" s="12"/>
      <c r="Z18" s="12"/>
    </row>
    <row r="19" spans="2:26">
      <c r="B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c r="B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1">
    <mergeCell ref="B2:C2"/>
  </mergeCells>
  <phoneticPr fontId="1"/>
  <printOptions horizontalCentered="1"/>
  <pageMargins left="0.19685039370078741" right="0.19685039370078741" top="0.19685039370078741" bottom="0.15748031496062992" header="0.31496062992125984" footer="0.31496062992125984"/>
  <pageSetup paperSize="9" scale="260" orientation="landscape" r:id="rId1"/>
  <extLst>
    <ext xmlns:x14="http://schemas.microsoft.com/office/spreadsheetml/2009/9/main" uri="{78C0D931-6437-407d-A8EE-F0AAD7539E65}">
      <x14:conditionalFormattings>
        <x14:conditionalFormatting xmlns:xm="http://schemas.microsoft.com/office/excel/2006/main">
          <x14:cfRule type="expression" priority="1" id="{610B638E-AB9B-46B9-9788-2442ADAED52B}">
            <xm:f>貸借対照表!$Z$4="（単位：千円）"</xm:f>
            <x14:dxf>
              <numFmt numFmtId="179" formatCode="#,##0,;&quot;△ &quot;#,##0,;\-"/>
            </x14:dxf>
          </x14:cfRule>
          <xm:sqref>C5:C10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995A-FBCE-415F-AEAB-CAF6ADF6837C}">
  <sheetPr>
    <pageSetUpPr fitToPage="1"/>
  </sheetPr>
  <dimension ref="A1:U251"/>
  <sheetViews>
    <sheetView showGridLines="0" zoomScale="85" zoomScaleNormal="85" workbookViewId="0">
      <selection activeCell="B1" sqref="B1:Z1"/>
    </sheetView>
  </sheetViews>
  <sheetFormatPr defaultColWidth="6.44140625" defaultRowHeight="12"/>
  <cols>
    <col min="1" max="1" width="0.44140625" style="3" customWidth="1"/>
    <col min="2" max="2" width="1.44140625" style="3" customWidth="1"/>
    <col min="3" max="11" width="2.44140625" style="3" customWidth="1"/>
    <col min="12" max="12" width="10.5546875" style="3" customWidth="1"/>
    <col min="13" max="20" width="17" style="300" customWidth="1"/>
    <col min="21" max="21" width="1" style="3" customWidth="1"/>
    <col min="22" max="16384" width="6.44140625" style="3"/>
  </cols>
  <sheetData>
    <row r="1" spans="2:20" ht="21" customHeight="1">
      <c r="B1" s="566"/>
      <c r="C1" s="567"/>
      <c r="D1" s="567"/>
      <c r="E1" s="567"/>
      <c r="F1" s="567"/>
      <c r="G1" s="567"/>
      <c r="H1" s="567"/>
      <c r="I1" s="567"/>
      <c r="J1" s="567"/>
      <c r="K1" s="567"/>
      <c r="L1" s="567"/>
      <c r="M1" s="356"/>
      <c r="N1" s="356"/>
    </row>
    <row r="2" spans="2:20" ht="15.75" customHeight="1">
      <c r="B2" s="223" t="s">
        <v>404</v>
      </c>
      <c r="C2" s="193"/>
      <c r="D2" s="193"/>
      <c r="E2" s="193"/>
      <c r="F2" s="193"/>
      <c r="G2" s="193"/>
      <c r="H2" s="193"/>
      <c r="I2" s="193"/>
      <c r="J2" s="193"/>
      <c r="K2" s="193"/>
      <c r="L2" s="193"/>
      <c r="M2" s="356"/>
      <c r="N2" s="356"/>
      <c r="T2" s="357" t="str">
        <f>貸借対照表!$Z$4</f>
        <v>（単位：千円）</v>
      </c>
    </row>
    <row r="3" spans="2:20" ht="18.899999999999999" customHeight="1">
      <c r="B3" s="568" t="s">
        <v>350</v>
      </c>
      <c r="C3" s="568"/>
      <c r="D3" s="568"/>
      <c r="E3" s="568"/>
      <c r="F3" s="568"/>
      <c r="G3" s="568"/>
      <c r="H3" s="568"/>
      <c r="I3" s="568"/>
      <c r="J3" s="568"/>
      <c r="K3" s="568"/>
      <c r="L3" s="568"/>
      <c r="M3" s="561" t="s">
        <v>193</v>
      </c>
      <c r="N3" s="561" t="s">
        <v>405</v>
      </c>
      <c r="O3" s="561" t="s">
        <v>406</v>
      </c>
      <c r="P3" s="561" t="s">
        <v>407</v>
      </c>
      <c r="Q3" s="561" t="s">
        <v>408</v>
      </c>
      <c r="R3" s="481" t="s">
        <v>409</v>
      </c>
      <c r="S3" s="564" t="s">
        <v>410</v>
      </c>
      <c r="T3" s="564" t="s">
        <v>101</v>
      </c>
    </row>
    <row r="4" spans="2:20" ht="18.899999999999999" customHeight="1">
      <c r="B4" s="568"/>
      <c r="C4" s="568"/>
      <c r="D4" s="568"/>
      <c r="E4" s="568"/>
      <c r="F4" s="568"/>
      <c r="G4" s="568"/>
      <c r="H4" s="568"/>
      <c r="I4" s="568"/>
      <c r="J4" s="568"/>
      <c r="K4" s="568"/>
      <c r="L4" s="568"/>
      <c r="M4" s="562"/>
      <c r="N4" s="562"/>
      <c r="O4" s="562"/>
      <c r="P4" s="562"/>
      <c r="Q4" s="562"/>
      <c r="R4" s="563"/>
      <c r="S4" s="565"/>
      <c r="T4" s="565"/>
    </row>
    <row r="5" spans="2:20" ht="15.75" customHeight="1">
      <c r="B5" s="195"/>
      <c r="C5" s="196" t="s">
        <v>71</v>
      </c>
      <c r="D5" s="196"/>
      <c r="E5" s="197"/>
      <c r="F5" s="196"/>
      <c r="G5" s="196"/>
      <c r="H5" s="196"/>
      <c r="I5" s="196"/>
      <c r="J5" s="197"/>
      <c r="K5" s="197"/>
      <c r="L5" s="198"/>
      <c r="M5" s="359">
        <v>1604074629</v>
      </c>
      <c r="N5" s="359">
        <v>1463907188</v>
      </c>
      <c r="O5" s="359">
        <v>3876064215</v>
      </c>
      <c r="P5" s="359">
        <v>1390927815</v>
      </c>
      <c r="Q5" s="360">
        <v>2486959837</v>
      </c>
      <c r="R5" s="359">
        <v>516510285</v>
      </c>
      <c r="S5" s="359">
        <v>3839722116</v>
      </c>
      <c r="T5" s="359">
        <v>15178166085</v>
      </c>
    </row>
    <row r="6" spans="2:20" ht="15.75" customHeight="1">
      <c r="B6" s="195"/>
      <c r="C6" s="196"/>
      <c r="D6" s="196" t="s">
        <v>72</v>
      </c>
      <c r="E6" s="196"/>
      <c r="F6" s="196"/>
      <c r="G6" s="196"/>
      <c r="H6" s="196"/>
      <c r="I6" s="196"/>
      <c r="J6" s="197"/>
      <c r="K6" s="197"/>
      <c r="L6" s="198"/>
      <c r="M6" s="359">
        <v>1481188486</v>
      </c>
      <c r="N6" s="359">
        <v>1392402370</v>
      </c>
      <c r="O6" s="359">
        <v>1178472106</v>
      </c>
      <c r="P6" s="359">
        <v>695252787</v>
      </c>
      <c r="Q6" s="360">
        <v>1767013452</v>
      </c>
      <c r="R6" s="359">
        <v>480595615</v>
      </c>
      <c r="S6" s="359">
        <v>3127196674</v>
      </c>
      <c r="T6" s="359">
        <v>10122121490</v>
      </c>
    </row>
    <row r="7" spans="2:20" ht="15.75" customHeight="1">
      <c r="B7" s="195"/>
      <c r="C7" s="196"/>
      <c r="D7" s="196"/>
      <c r="E7" s="196" t="s">
        <v>73</v>
      </c>
      <c r="F7" s="196"/>
      <c r="G7" s="196"/>
      <c r="H7" s="196"/>
      <c r="I7" s="196"/>
      <c r="J7" s="197"/>
      <c r="K7" s="197"/>
      <c r="L7" s="198"/>
      <c r="M7" s="359">
        <v>61831269</v>
      </c>
      <c r="N7" s="359">
        <v>391484915</v>
      </c>
      <c r="O7" s="359">
        <v>655315415</v>
      </c>
      <c r="P7" s="359">
        <v>160632479</v>
      </c>
      <c r="Q7" s="360">
        <v>244310742</v>
      </c>
      <c r="R7" s="359">
        <v>314942656</v>
      </c>
      <c r="S7" s="359">
        <v>1317036384</v>
      </c>
      <c r="T7" s="359">
        <v>3145553860</v>
      </c>
    </row>
    <row r="8" spans="2:20" ht="15.75" customHeight="1">
      <c r="B8" s="195"/>
      <c r="C8" s="196"/>
      <c r="D8" s="196"/>
      <c r="E8" s="196"/>
      <c r="F8" s="196" t="s">
        <v>75</v>
      </c>
      <c r="G8" s="196"/>
      <c r="H8" s="196"/>
      <c r="I8" s="196"/>
      <c r="J8" s="197"/>
      <c r="K8" s="197"/>
      <c r="L8" s="198"/>
      <c r="M8" s="359">
        <v>68721228</v>
      </c>
      <c r="N8" s="359">
        <v>354206078</v>
      </c>
      <c r="O8" s="359">
        <v>587198105</v>
      </c>
      <c r="P8" s="359">
        <v>169861975</v>
      </c>
      <c r="Q8" s="360">
        <v>213071070</v>
      </c>
      <c r="R8" s="359">
        <v>261038414</v>
      </c>
      <c r="S8" s="359">
        <v>1068754243</v>
      </c>
      <c r="T8" s="359">
        <v>2722851113</v>
      </c>
    </row>
    <row r="9" spans="2:20" ht="15.75" customHeight="1">
      <c r="B9" s="195"/>
      <c r="C9" s="196"/>
      <c r="D9" s="196"/>
      <c r="E9" s="196"/>
      <c r="F9" s="196" t="s">
        <v>76</v>
      </c>
      <c r="G9" s="196"/>
      <c r="H9" s="196"/>
      <c r="I9" s="196"/>
      <c r="J9" s="197"/>
      <c r="K9" s="197"/>
      <c r="L9" s="198"/>
      <c r="M9" s="359">
        <v>4159616</v>
      </c>
      <c r="N9" s="359">
        <v>41300784</v>
      </c>
      <c r="O9" s="359">
        <v>59001210</v>
      </c>
      <c r="P9" s="359">
        <v>15449816</v>
      </c>
      <c r="Q9" s="360">
        <v>17832403</v>
      </c>
      <c r="R9" s="359">
        <v>22656546</v>
      </c>
      <c r="S9" s="359">
        <v>68086786</v>
      </c>
      <c r="T9" s="359">
        <v>228487161</v>
      </c>
    </row>
    <row r="10" spans="2:20" ht="15.75" customHeight="1">
      <c r="B10" s="195"/>
      <c r="C10" s="196"/>
      <c r="D10" s="196"/>
      <c r="E10" s="196"/>
      <c r="F10" s="196" t="s">
        <v>77</v>
      </c>
      <c r="G10" s="196"/>
      <c r="H10" s="196"/>
      <c r="I10" s="196"/>
      <c r="J10" s="197"/>
      <c r="K10" s="197"/>
      <c r="L10" s="198"/>
      <c r="M10" s="359">
        <v>-11070575</v>
      </c>
      <c r="N10" s="359">
        <v>-12612671</v>
      </c>
      <c r="O10" s="359">
        <v>7372809</v>
      </c>
      <c r="P10" s="359">
        <v>-24749312</v>
      </c>
      <c r="Q10" s="360">
        <v>-10524621</v>
      </c>
      <c r="R10" s="359">
        <v>-13588221</v>
      </c>
      <c r="S10" s="359">
        <v>19481591</v>
      </c>
      <c r="T10" s="359">
        <v>-45691000</v>
      </c>
    </row>
    <row r="11" spans="2:20" ht="15.75" customHeight="1">
      <c r="B11" s="195"/>
      <c r="C11" s="196"/>
      <c r="D11" s="196"/>
      <c r="E11" s="196"/>
      <c r="F11" s="196" t="s">
        <v>45</v>
      </c>
      <c r="G11" s="196"/>
      <c r="H11" s="196"/>
      <c r="I11" s="196"/>
      <c r="J11" s="197"/>
      <c r="K11" s="197"/>
      <c r="L11" s="198"/>
      <c r="M11" s="359">
        <v>21000</v>
      </c>
      <c r="N11" s="359">
        <v>8590724</v>
      </c>
      <c r="O11" s="359">
        <v>1743291</v>
      </c>
      <c r="P11" s="359">
        <v>70000</v>
      </c>
      <c r="Q11" s="360">
        <v>23931890</v>
      </c>
      <c r="R11" s="359">
        <v>44835917</v>
      </c>
      <c r="S11" s="359">
        <v>160713764</v>
      </c>
      <c r="T11" s="359">
        <v>239906586</v>
      </c>
    </row>
    <row r="12" spans="2:20" ht="15.75" customHeight="1">
      <c r="B12" s="195"/>
      <c r="C12" s="196"/>
      <c r="D12" s="196"/>
      <c r="E12" s="196" t="s">
        <v>78</v>
      </c>
      <c r="F12" s="196"/>
      <c r="G12" s="196"/>
      <c r="H12" s="196"/>
      <c r="I12" s="196"/>
      <c r="J12" s="197"/>
      <c r="K12" s="197"/>
      <c r="L12" s="198"/>
      <c r="M12" s="359">
        <v>1419347593</v>
      </c>
      <c r="N12" s="359">
        <v>998036702</v>
      </c>
      <c r="O12" s="359">
        <v>507855527</v>
      </c>
      <c r="P12" s="359">
        <v>498301418</v>
      </c>
      <c r="Q12" s="360">
        <v>1517861886</v>
      </c>
      <c r="R12" s="359">
        <v>164031589</v>
      </c>
      <c r="S12" s="359">
        <v>1717450539</v>
      </c>
      <c r="T12" s="359">
        <v>6822885254</v>
      </c>
    </row>
    <row r="13" spans="2:20" ht="15.75" customHeight="1">
      <c r="B13" s="195"/>
      <c r="C13" s="196"/>
      <c r="D13" s="196"/>
      <c r="E13" s="196"/>
      <c r="F13" s="196" t="s">
        <v>79</v>
      </c>
      <c r="G13" s="196"/>
      <c r="H13" s="196"/>
      <c r="I13" s="196"/>
      <c r="J13" s="197"/>
      <c r="K13" s="197"/>
      <c r="L13" s="198"/>
      <c r="M13" s="359">
        <v>118409595</v>
      </c>
      <c r="N13" s="359">
        <v>454594568</v>
      </c>
      <c r="O13" s="359">
        <v>398678722</v>
      </c>
      <c r="P13" s="359">
        <v>425688954</v>
      </c>
      <c r="Q13" s="360">
        <v>409767411</v>
      </c>
      <c r="R13" s="359">
        <v>50059368</v>
      </c>
      <c r="S13" s="359">
        <v>1268982881</v>
      </c>
      <c r="T13" s="359">
        <v>3126181499</v>
      </c>
    </row>
    <row r="14" spans="2:20" ht="15.75" customHeight="1">
      <c r="B14" s="195"/>
      <c r="C14" s="196"/>
      <c r="D14" s="196"/>
      <c r="E14" s="196"/>
      <c r="F14" s="196" t="s">
        <v>80</v>
      </c>
      <c r="G14" s="196"/>
      <c r="H14" s="196"/>
      <c r="I14" s="196"/>
      <c r="J14" s="197"/>
      <c r="K14" s="197"/>
      <c r="L14" s="198"/>
      <c r="M14" s="359">
        <v>154029639</v>
      </c>
      <c r="N14" s="359">
        <v>51047020</v>
      </c>
      <c r="O14" s="359">
        <v>14304782</v>
      </c>
      <c r="P14" s="359">
        <v>21902441</v>
      </c>
      <c r="Q14" s="360">
        <v>359665202</v>
      </c>
      <c r="R14" s="359">
        <v>10416896</v>
      </c>
      <c r="S14" s="359">
        <v>156758368</v>
      </c>
      <c r="T14" s="359">
        <v>768124348</v>
      </c>
    </row>
    <row r="15" spans="2:20" ht="15.75" customHeight="1">
      <c r="B15" s="195"/>
      <c r="C15" s="196"/>
      <c r="D15" s="196"/>
      <c r="E15" s="196"/>
      <c r="F15" s="196" t="s">
        <v>81</v>
      </c>
      <c r="G15" s="196"/>
      <c r="H15" s="196"/>
      <c r="I15" s="196"/>
      <c r="J15" s="197"/>
      <c r="K15" s="197"/>
      <c r="L15" s="198"/>
      <c r="M15" s="359">
        <v>1146908359</v>
      </c>
      <c r="N15" s="359">
        <v>492395114</v>
      </c>
      <c r="O15" s="359">
        <v>94872023</v>
      </c>
      <c r="P15" s="359">
        <v>50710023</v>
      </c>
      <c r="Q15" s="360">
        <v>748429273</v>
      </c>
      <c r="R15" s="359">
        <v>103555325</v>
      </c>
      <c r="S15" s="359">
        <v>291709290</v>
      </c>
      <c r="T15" s="359">
        <v>2928579407</v>
      </c>
    </row>
    <row r="16" spans="2:20" ht="15.75" customHeight="1">
      <c r="B16" s="195"/>
      <c r="C16" s="196"/>
      <c r="D16" s="196"/>
      <c r="E16" s="196"/>
      <c r="F16" s="196" t="s">
        <v>45</v>
      </c>
      <c r="G16" s="196"/>
      <c r="H16" s="196"/>
      <c r="I16" s="196"/>
      <c r="J16" s="197"/>
      <c r="K16" s="197"/>
      <c r="L16" s="198"/>
      <c r="M16" s="359" t="s">
        <v>435</v>
      </c>
      <c r="N16" s="359" t="s">
        <v>435</v>
      </c>
      <c r="O16" s="359" t="s">
        <v>435</v>
      </c>
      <c r="P16" s="359" t="s">
        <v>435</v>
      </c>
      <c r="Q16" s="360" t="s">
        <v>435</v>
      </c>
      <c r="R16" s="359" t="s">
        <v>435</v>
      </c>
      <c r="S16" s="359" t="s">
        <v>435</v>
      </c>
      <c r="T16" s="359" t="s">
        <v>435</v>
      </c>
    </row>
    <row r="17" spans="2:20" ht="15.75" customHeight="1">
      <c r="B17" s="195"/>
      <c r="C17" s="196"/>
      <c r="D17" s="196"/>
      <c r="E17" s="196" t="s">
        <v>411</v>
      </c>
      <c r="F17" s="196"/>
      <c r="G17" s="196"/>
      <c r="H17" s="196"/>
      <c r="I17" s="196"/>
      <c r="J17" s="197"/>
      <c r="K17" s="197"/>
      <c r="L17" s="198"/>
      <c r="M17" s="359">
        <v>9624</v>
      </c>
      <c r="N17" s="361">
        <v>2880753</v>
      </c>
      <c r="O17" s="361">
        <v>15301164</v>
      </c>
      <c r="P17" s="362">
        <v>36318890</v>
      </c>
      <c r="Q17" s="363">
        <v>4840824</v>
      </c>
      <c r="R17" s="359">
        <v>1621370</v>
      </c>
      <c r="S17" s="359">
        <v>92709751</v>
      </c>
      <c r="T17" s="359">
        <v>153682376</v>
      </c>
    </row>
    <row r="18" spans="2:20" ht="15.75" customHeight="1">
      <c r="B18" s="195"/>
      <c r="C18" s="196"/>
      <c r="D18" s="196"/>
      <c r="E18" s="197"/>
      <c r="F18" s="197" t="s">
        <v>82</v>
      </c>
      <c r="G18" s="197"/>
      <c r="H18" s="196"/>
      <c r="I18" s="196"/>
      <c r="J18" s="197"/>
      <c r="K18" s="197"/>
      <c r="L18" s="198"/>
      <c r="M18" s="359" t="s">
        <v>435</v>
      </c>
      <c r="N18" s="361" t="s">
        <v>435</v>
      </c>
      <c r="O18" s="361" t="s">
        <v>435</v>
      </c>
      <c r="P18" s="362" t="s">
        <v>435</v>
      </c>
      <c r="Q18" s="363" t="s">
        <v>435</v>
      </c>
      <c r="R18" s="359" t="s">
        <v>435</v>
      </c>
      <c r="S18" s="359">
        <v>58957248</v>
      </c>
      <c r="T18" s="359">
        <v>58957248</v>
      </c>
    </row>
    <row r="19" spans="2:20" ht="15.75" customHeight="1">
      <c r="B19" s="199"/>
      <c r="C19" s="200"/>
      <c r="D19" s="200"/>
      <c r="E19" s="201"/>
      <c r="F19" s="200" t="s">
        <v>83</v>
      </c>
      <c r="G19" s="200"/>
      <c r="H19" s="200"/>
      <c r="I19" s="200"/>
      <c r="J19" s="201"/>
      <c r="K19" s="201"/>
      <c r="L19" s="202"/>
      <c r="M19" s="359" t="s">
        <v>435</v>
      </c>
      <c r="N19" s="361" t="s">
        <v>435</v>
      </c>
      <c r="O19" s="361" t="s">
        <v>435</v>
      </c>
      <c r="P19" s="362" t="s">
        <v>435</v>
      </c>
      <c r="Q19" s="363" t="s">
        <v>435</v>
      </c>
      <c r="R19" s="359" t="s">
        <v>435</v>
      </c>
      <c r="S19" s="359">
        <v>1969907</v>
      </c>
      <c r="T19" s="359">
        <v>1969907</v>
      </c>
    </row>
    <row r="20" spans="2:20" ht="15.75" customHeight="1">
      <c r="B20" s="195"/>
      <c r="C20" s="196"/>
      <c r="D20" s="196"/>
      <c r="E20" s="197"/>
      <c r="F20" s="196" t="s">
        <v>17</v>
      </c>
      <c r="G20" s="196"/>
      <c r="H20" s="196"/>
      <c r="I20" s="196"/>
      <c r="J20" s="197"/>
      <c r="K20" s="197"/>
      <c r="L20" s="198"/>
      <c r="M20" s="359">
        <v>9624</v>
      </c>
      <c r="N20" s="361">
        <v>2880753</v>
      </c>
      <c r="O20" s="361">
        <v>15301164</v>
      </c>
      <c r="P20" s="362">
        <v>36318890</v>
      </c>
      <c r="Q20" s="363">
        <v>4840824</v>
      </c>
      <c r="R20" s="359">
        <v>1621370</v>
      </c>
      <c r="S20" s="359">
        <v>31782596</v>
      </c>
      <c r="T20" s="359">
        <v>92755221</v>
      </c>
    </row>
    <row r="21" spans="2:20" ht="15.75" customHeight="1">
      <c r="B21" s="203"/>
      <c r="C21" s="46"/>
      <c r="D21" s="204" t="s">
        <v>84</v>
      </c>
      <c r="E21" s="204"/>
      <c r="F21" s="46"/>
      <c r="G21" s="46"/>
      <c r="H21" s="46"/>
      <c r="I21" s="46"/>
      <c r="L21" s="205"/>
      <c r="M21" s="359">
        <v>122886143</v>
      </c>
      <c r="N21" s="361">
        <v>71504818</v>
      </c>
      <c r="O21" s="361">
        <v>2697592109</v>
      </c>
      <c r="P21" s="362">
        <v>695675028</v>
      </c>
      <c r="Q21" s="363">
        <v>719946385</v>
      </c>
      <c r="R21" s="359">
        <v>35914670</v>
      </c>
      <c r="S21" s="359">
        <v>712525442</v>
      </c>
      <c r="T21" s="359">
        <v>5056044595</v>
      </c>
    </row>
    <row r="22" spans="2:20" ht="15.75" customHeight="1">
      <c r="B22" s="195"/>
      <c r="C22" s="196"/>
      <c r="D22" s="196"/>
      <c r="E22" s="196" t="s">
        <v>85</v>
      </c>
      <c r="F22" s="196"/>
      <c r="G22" s="196"/>
      <c r="H22" s="196"/>
      <c r="I22" s="196"/>
      <c r="J22" s="197"/>
      <c r="K22" s="197"/>
      <c r="L22" s="198"/>
      <c r="M22" s="359">
        <v>121314089</v>
      </c>
      <c r="N22" s="361">
        <v>53616826</v>
      </c>
      <c r="O22" s="361">
        <v>1417479285</v>
      </c>
      <c r="P22" s="362">
        <v>585155841</v>
      </c>
      <c r="Q22" s="363">
        <v>600082385</v>
      </c>
      <c r="R22" s="359">
        <v>29303270</v>
      </c>
      <c r="S22" s="359">
        <v>706697242</v>
      </c>
      <c r="T22" s="359">
        <v>3513648938</v>
      </c>
    </row>
    <row r="23" spans="2:20" ht="15.75" customHeight="1">
      <c r="B23" s="203"/>
      <c r="C23" s="46"/>
      <c r="D23" s="46"/>
      <c r="E23" s="46" t="s">
        <v>86</v>
      </c>
      <c r="F23" s="46"/>
      <c r="G23" s="46"/>
      <c r="H23" s="46"/>
      <c r="I23" s="46"/>
      <c r="L23" s="205"/>
      <c r="M23" s="359">
        <v>400000</v>
      </c>
      <c r="N23" s="359">
        <v>17887992</v>
      </c>
      <c r="O23" s="359">
        <v>283177116</v>
      </c>
      <c r="P23" s="359">
        <v>56219187</v>
      </c>
      <c r="Q23" s="360">
        <v>2570000</v>
      </c>
      <c r="R23" s="359">
        <v>5505000</v>
      </c>
      <c r="S23" s="359">
        <v>4075000</v>
      </c>
      <c r="T23" s="359">
        <v>369834295</v>
      </c>
    </row>
    <row r="24" spans="2:20" ht="15.75" customHeight="1">
      <c r="B24" s="195"/>
      <c r="C24" s="196"/>
      <c r="D24" s="196"/>
      <c r="E24" s="196" t="s">
        <v>87</v>
      </c>
      <c r="F24" s="196"/>
      <c r="G24" s="196"/>
      <c r="H24" s="196"/>
      <c r="I24" s="196"/>
      <c r="J24" s="197"/>
      <c r="K24" s="197"/>
      <c r="L24" s="198"/>
      <c r="M24" s="359" t="s">
        <v>435</v>
      </c>
      <c r="N24" s="359" t="s">
        <v>435</v>
      </c>
      <c r="O24" s="359">
        <v>996935708</v>
      </c>
      <c r="P24" s="359">
        <v>54300000</v>
      </c>
      <c r="Q24" s="360">
        <v>117294000</v>
      </c>
      <c r="R24" s="359" t="s">
        <v>435</v>
      </c>
      <c r="S24" s="359" t="s">
        <v>435</v>
      </c>
      <c r="T24" s="359">
        <v>1168529708</v>
      </c>
    </row>
    <row r="25" spans="2:20" ht="15.75" customHeight="1">
      <c r="B25" s="203"/>
      <c r="C25" s="46"/>
      <c r="D25" s="46"/>
      <c r="E25" s="206" t="s">
        <v>35</v>
      </c>
      <c r="F25" s="206"/>
      <c r="G25" s="206"/>
      <c r="H25" s="206"/>
      <c r="I25" s="206"/>
      <c r="J25" s="207"/>
      <c r="K25" s="207"/>
      <c r="L25" s="208"/>
      <c r="M25" s="359">
        <v>1172054</v>
      </c>
      <c r="N25" s="359" t="s">
        <v>435</v>
      </c>
      <c r="O25" s="359" t="s">
        <v>435</v>
      </c>
      <c r="P25" s="359" t="s">
        <v>435</v>
      </c>
      <c r="Q25" s="360" t="s">
        <v>435</v>
      </c>
      <c r="R25" s="359">
        <v>1106400</v>
      </c>
      <c r="S25" s="359">
        <v>1753200</v>
      </c>
      <c r="T25" s="359">
        <v>4031654</v>
      </c>
    </row>
    <row r="26" spans="2:20" ht="15.75" customHeight="1">
      <c r="B26" s="195"/>
      <c r="C26" s="209" t="s">
        <v>88</v>
      </c>
      <c r="D26" s="209"/>
      <c r="E26" s="210"/>
      <c r="F26" s="210"/>
      <c r="G26" s="210"/>
      <c r="H26" s="210"/>
      <c r="I26" s="210"/>
      <c r="J26" s="211"/>
      <c r="K26" s="211"/>
      <c r="L26" s="212"/>
      <c r="M26" s="359">
        <v>130400501</v>
      </c>
      <c r="N26" s="359">
        <v>97445026</v>
      </c>
      <c r="O26" s="359">
        <v>54419849</v>
      </c>
      <c r="P26" s="359">
        <v>73574765</v>
      </c>
      <c r="Q26" s="360">
        <v>73781661</v>
      </c>
      <c r="R26" s="359">
        <v>6199245</v>
      </c>
      <c r="S26" s="359">
        <v>258411380</v>
      </c>
      <c r="T26" s="359">
        <v>694232427</v>
      </c>
    </row>
    <row r="27" spans="2:20" ht="15.75" customHeight="1">
      <c r="B27" s="195"/>
      <c r="C27" s="196"/>
      <c r="D27" s="196" t="s">
        <v>89</v>
      </c>
      <c r="E27" s="213"/>
      <c r="F27" s="196"/>
      <c r="G27" s="196"/>
      <c r="H27" s="196"/>
      <c r="I27" s="196"/>
      <c r="J27" s="214"/>
      <c r="K27" s="214"/>
      <c r="L27" s="215"/>
      <c r="M27" s="359">
        <v>89831611</v>
      </c>
      <c r="N27" s="359">
        <v>77860797</v>
      </c>
      <c r="O27" s="359">
        <v>49125798</v>
      </c>
      <c r="P27" s="359">
        <v>39426466</v>
      </c>
      <c r="Q27" s="360">
        <v>54566357</v>
      </c>
      <c r="R27" s="359">
        <v>439623</v>
      </c>
      <c r="S27" s="359">
        <v>24660178</v>
      </c>
      <c r="T27" s="359">
        <v>335910830</v>
      </c>
    </row>
    <row r="28" spans="2:20" ht="15.75" customHeight="1">
      <c r="B28" s="203"/>
      <c r="C28" s="46"/>
      <c r="D28" s="46" t="s">
        <v>45</v>
      </c>
      <c r="E28" s="46"/>
      <c r="G28" s="46"/>
      <c r="H28" s="46"/>
      <c r="I28" s="46"/>
      <c r="J28" s="216"/>
      <c r="K28" s="216"/>
      <c r="L28" s="217"/>
      <c r="M28" s="359">
        <v>40568890</v>
      </c>
      <c r="N28" s="359">
        <v>19584229</v>
      </c>
      <c r="O28" s="359">
        <v>5294051</v>
      </c>
      <c r="P28" s="359">
        <v>34148299</v>
      </c>
      <c r="Q28" s="360">
        <v>19215304</v>
      </c>
      <c r="R28" s="359">
        <v>5759622</v>
      </c>
      <c r="S28" s="359">
        <v>233751202</v>
      </c>
      <c r="T28" s="359">
        <v>358321597</v>
      </c>
    </row>
    <row r="29" spans="2:20" ht="15.75" customHeight="1">
      <c r="B29" s="195" t="s">
        <v>90</v>
      </c>
      <c r="C29" s="196"/>
      <c r="D29" s="196"/>
      <c r="E29" s="196"/>
      <c r="F29" s="210"/>
      <c r="G29" s="210"/>
      <c r="H29" s="210"/>
      <c r="I29" s="210"/>
      <c r="J29" s="211"/>
      <c r="K29" s="211"/>
      <c r="L29" s="212"/>
      <c r="M29" s="359">
        <v>1473674128</v>
      </c>
      <c r="N29" s="359">
        <v>1366462162</v>
      </c>
      <c r="O29" s="359">
        <v>3821644366</v>
      </c>
      <c r="P29" s="359">
        <v>1317353050</v>
      </c>
      <c r="Q29" s="360">
        <v>2413178176</v>
      </c>
      <c r="R29" s="359">
        <v>510311040</v>
      </c>
      <c r="S29" s="359">
        <v>3581310736</v>
      </c>
      <c r="T29" s="359">
        <v>14483933658</v>
      </c>
    </row>
    <row r="30" spans="2:20" ht="15.75" customHeight="1">
      <c r="B30" s="203"/>
      <c r="C30" s="46" t="s">
        <v>91</v>
      </c>
      <c r="D30" s="46"/>
      <c r="F30" s="46"/>
      <c r="G30" s="46"/>
      <c r="H30" s="206"/>
      <c r="I30" s="206"/>
      <c r="J30" s="207"/>
      <c r="K30" s="207"/>
      <c r="L30" s="208"/>
      <c r="M30" s="359">
        <v>1</v>
      </c>
      <c r="N30" s="359">
        <v>13</v>
      </c>
      <c r="O30" s="359">
        <v>5</v>
      </c>
      <c r="P30" s="359" t="s">
        <v>435</v>
      </c>
      <c r="Q30" s="360">
        <v>43280</v>
      </c>
      <c r="R30" s="359">
        <v>2</v>
      </c>
      <c r="S30" s="359">
        <v>180786210</v>
      </c>
      <c r="T30" s="359">
        <v>180829511</v>
      </c>
    </row>
    <row r="31" spans="2:20" ht="15.75" customHeight="1">
      <c r="B31" s="195"/>
      <c r="C31" s="196"/>
      <c r="D31" s="197" t="s">
        <v>92</v>
      </c>
      <c r="E31" s="197"/>
      <c r="F31" s="196"/>
      <c r="G31" s="196"/>
      <c r="H31" s="210"/>
      <c r="I31" s="210"/>
      <c r="J31" s="211"/>
      <c r="K31" s="211"/>
      <c r="L31" s="212"/>
      <c r="M31" s="359" t="s">
        <v>435</v>
      </c>
      <c r="N31" s="359" t="s">
        <v>435</v>
      </c>
      <c r="O31" s="359" t="s">
        <v>435</v>
      </c>
      <c r="P31" s="359" t="s">
        <v>435</v>
      </c>
      <c r="Q31" s="360" t="s">
        <v>435</v>
      </c>
      <c r="R31" s="359" t="s">
        <v>435</v>
      </c>
      <c r="S31" s="359">
        <v>126378812</v>
      </c>
      <c r="T31" s="359">
        <v>126378812</v>
      </c>
    </row>
    <row r="32" spans="2:20" ht="15.75" customHeight="1">
      <c r="B32" s="203"/>
      <c r="C32" s="46"/>
      <c r="D32" s="204" t="s">
        <v>93</v>
      </c>
      <c r="E32" s="204"/>
      <c r="F32" s="46"/>
      <c r="G32" s="46"/>
      <c r="H32" s="206"/>
      <c r="I32" s="206"/>
      <c r="J32" s="207"/>
      <c r="K32" s="207"/>
      <c r="L32" s="208"/>
      <c r="M32" s="359">
        <v>1</v>
      </c>
      <c r="N32" s="359">
        <v>13</v>
      </c>
      <c r="O32" s="359">
        <v>5</v>
      </c>
      <c r="P32" s="359" t="s">
        <v>435</v>
      </c>
      <c r="Q32" s="360">
        <v>43280</v>
      </c>
      <c r="R32" s="359">
        <v>2</v>
      </c>
      <c r="S32" s="359">
        <v>20151397</v>
      </c>
      <c r="T32" s="359">
        <v>20194698</v>
      </c>
    </row>
    <row r="33" spans="2:20" ht="15.75" customHeight="1">
      <c r="B33" s="195"/>
      <c r="C33" s="196"/>
      <c r="D33" s="197" t="s">
        <v>94</v>
      </c>
      <c r="E33" s="197"/>
      <c r="F33" s="196"/>
      <c r="G33" s="197"/>
      <c r="H33" s="196"/>
      <c r="I33" s="196"/>
      <c r="J33" s="197"/>
      <c r="K33" s="197"/>
      <c r="L33" s="198"/>
      <c r="M33" s="359" t="s">
        <v>435</v>
      </c>
      <c r="N33" s="359" t="s">
        <v>435</v>
      </c>
      <c r="O33" s="359" t="s">
        <v>435</v>
      </c>
      <c r="P33" s="359" t="s">
        <v>435</v>
      </c>
      <c r="Q33" s="360" t="s">
        <v>435</v>
      </c>
      <c r="R33" s="359" t="s">
        <v>435</v>
      </c>
      <c r="S33" s="359">
        <v>6002000</v>
      </c>
      <c r="T33" s="359">
        <v>6002000</v>
      </c>
    </row>
    <row r="34" spans="2:20" ht="15.75" customHeight="1">
      <c r="B34" s="203"/>
      <c r="C34" s="46"/>
      <c r="D34" s="46" t="s">
        <v>95</v>
      </c>
      <c r="E34" s="46"/>
      <c r="F34" s="46"/>
      <c r="G34" s="46"/>
      <c r="H34" s="46"/>
      <c r="I34" s="46"/>
      <c r="L34" s="205"/>
      <c r="M34" s="359" t="s">
        <v>435</v>
      </c>
      <c r="N34" s="359" t="s">
        <v>435</v>
      </c>
      <c r="O34" s="359" t="s">
        <v>435</v>
      </c>
      <c r="P34" s="359" t="s">
        <v>435</v>
      </c>
      <c r="Q34" s="360" t="s">
        <v>435</v>
      </c>
      <c r="R34" s="359" t="s">
        <v>435</v>
      </c>
      <c r="S34" s="359" t="s">
        <v>435</v>
      </c>
      <c r="T34" s="359" t="s">
        <v>435</v>
      </c>
    </row>
    <row r="35" spans="2:20" ht="15.75" customHeight="1">
      <c r="B35" s="195"/>
      <c r="C35" s="196"/>
      <c r="D35" s="196" t="s">
        <v>45</v>
      </c>
      <c r="E35" s="196"/>
      <c r="F35" s="196"/>
      <c r="G35" s="196"/>
      <c r="H35" s="196"/>
      <c r="I35" s="196"/>
      <c r="J35" s="197"/>
      <c r="K35" s="197"/>
      <c r="L35" s="198"/>
      <c r="M35" s="359" t="s">
        <v>435</v>
      </c>
      <c r="N35" s="359" t="s">
        <v>435</v>
      </c>
      <c r="O35" s="359" t="s">
        <v>435</v>
      </c>
      <c r="P35" s="359" t="s">
        <v>435</v>
      </c>
      <c r="Q35" s="360" t="s">
        <v>435</v>
      </c>
      <c r="R35" s="359" t="s">
        <v>435</v>
      </c>
      <c r="S35" s="359">
        <v>28254001</v>
      </c>
      <c r="T35" s="359">
        <v>28254001</v>
      </c>
    </row>
    <row r="36" spans="2:20" ht="15.75" customHeight="1">
      <c r="B36" s="203"/>
      <c r="C36" s="46" t="s">
        <v>96</v>
      </c>
      <c r="D36" s="46"/>
      <c r="E36" s="46"/>
      <c r="F36" s="46"/>
      <c r="G36" s="46"/>
      <c r="H36" s="46"/>
      <c r="I36" s="46"/>
      <c r="J36" s="216"/>
      <c r="K36" s="216"/>
      <c r="L36" s="217"/>
      <c r="M36" s="359" t="s">
        <v>435</v>
      </c>
      <c r="N36" s="359" t="s">
        <v>435</v>
      </c>
      <c r="O36" s="359" t="s">
        <v>435</v>
      </c>
      <c r="P36" s="359" t="s">
        <v>435</v>
      </c>
      <c r="Q36" s="360">
        <v>17721885</v>
      </c>
      <c r="R36" s="359" t="s">
        <v>435</v>
      </c>
      <c r="S36" s="359">
        <v>461643</v>
      </c>
      <c r="T36" s="359">
        <v>18183528</v>
      </c>
    </row>
    <row r="37" spans="2:20" ht="15.75" customHeight="1">
      <c r="B37" s="195"/>
      <c r="C37" s="196"/>
      <c r="D37" s="196" t="s">
        <v>97</v>
      </c>
      <c r="E37" s="196"/>
      <c r="F37" s="196"/>
      <c r="G37" s="196"/>
      <c r="H37" s="196"/>
      <c r="I37" s="196"/>
      <c r="J37" s="214"/>
      <c r="K37" s="214"/>
      <c r="L37" s="215"/>
      <c r="M37" s="359" t="s">
        <v>435</v>
      </c>
      <c r="N37" s="359" t="s">
        <v>435</v>
      </c>
      <c r="O37" s="359" t="s">
        <v>435</v>
      </c>
      <c r="P37" s="359" t="s">
        <v>435</v>
      </c>
      <c r="Q37" s="360">
        <v>17616583</v>
      </c>
      <c r="R37" s="359" t="s">
        <v>435</v>
      </c>
      <c r="S37" s="359">
        <v>461643</v>
      </c>
      <c r="T37" s="359">
        <v>18078226</v>
      </c>
    </row>
    <row r="38" spans="2:20" ht="15.75" customHeight="1">
      <c r="B38" s="203"/>
      <c r="C38" s="46"/>
      <c r="D38" s="46" t="s">
        <v>17</v>
      </c>
      <c r="E38" s="46"/>
      <c r="F38" s="46"/>
      <c r="G38" s="46"/>
      <c r="H38" s="46"/>
      <c r="I38" s="46"/>
      <c r="J38" s="216"/>
      <c r="K38" s="216"/>
      <c r="L38" s="217"/>
      <c r="M38" s="359" t="s">
        <v>435</v>
      </c>
      <c r="N38" s="359" t="s">
        <v>435</v>
      </c>
      <c r="O38" s="359" t="s">
        <v>435</v>
      </c>
      <c r="P38" s="359" t="s">
        <v>435</v>
      </c>
      <c r="Q38" s="360">
        <v>105302</v>
      </c>
      <c r="R38" s="359" t="s">
        <v>435</v>
      </c>
      <c r="S38" s="359" t="s">
        <v>435</v>
      </c>
      <c r="T38" s="359">
        <v>105302</v>
      </c>
    </row>
    <row r="39" spans="2:20" ht="15.75" customHeight="1">
      <c r="B39" s="218" t="s">
        <v>98</v>
      </c>
      <c r="C39" s="196"/>
      <c r="D39" s="196"/>
      <c r="E39" s="196"/>
      <c r="F39" s="196"/>
      <c r="G39" s="196"/>
      <c r="H39" s="196"/>
      <c r="I39" s="196"/>
      <c r="J39" s="214"/>
      <c r="K39" s="214"/>
      <c r="L39" s="215"/>
      <c r="M39" s="359">
        <v>1473674129</v>
      </c>
      <c r="N39" s="359">
        <v>1366462175</v>
      </c>
      <c r="O39" s="359">
        <v>3821644371</v>
      </c>
      <c r="P39" s="359">
        <v>1317353050</v>
      </c>
      <c r="Q39" s="360">
        <v>2395499571</v>
      </c>
      <c r="R39" s="359">
        <v>510311042</v>
      </c>
      <c r="S39" s="359">
        <v>3761635303</v>
      </c>
      <c r="T39" s="359">
        <v>14646579641</v>
      </c>
    </row>
    <row r="40" spans="2:20" ht="3.75" customHeight="1">
      <c r="B40" s="46"/>
      <c r="C40" s="46"/>
      <c r="D40" s="46"/>
      <c r="E40" s="219"/>
      <c r="F40" s="219"/>
      <c r="G40" s="219"/>
      <c r="H40" s="219"/>
      <c r="I40" s="219"/>
      <c r="J40" s="216"/>
      <c r="K40" s="216"/>
      <c r="L40" s="216"/>
    </row>
    <row r="41" spans="2:20" ht="15.6" customHeight="1">
      <c r="B41" s="46"/>
      <c r="C41" s="46"/>
      <c r="D41" s="219"/>
      <c r="E41" s="219"/>
      <c r="F41" s="219"/>
      <c r="G41" s="219"/>
      <c r="H41" s="219"/>
      <c r="I41" s="219"/>
      <c r="J41" s="216"/>
      <c r="K41" s="216"/>
      <c r="L41" s="216"/>
    </row>
    <row r="42" spans="2:20">
      <c r="B42" s="46"/>
      <c r="C42" s="46"/>
      <c r="D42" s="46"/>
      <c r="E42" s="219"/>
      <c r="F42" s="219"/>
      <c r="G42" s="219"/>
      <c r="H42" s="219"/>
      <c r="I42" s="219"/>
      <c r="J42" s="216"/>
      <c r="K42" s="216"/>
      <c r="L42" s="216"/>
    </row>
    <row r="50" spans="1:21">
      <c r="B50" s="139"/>
      <c r="C50" s="139"/>
      <c r="D50" s="139"/>
      <c r="E50" s="139"/>
      <c r="F50" s="139"/>
      <c r="G50" s="139"/>
      <c r="H50" s="139"/>
      <c r="I50" s="139"/>
      <c r="J50" s="139"/>
      <c r="K50" s="139"/>
      <c r="L50" s="139"/>
    </row>
    <row r="61" spans="1:21">
      <c r="A61" s="139"/>
      <c r="O61" s="297"/>
      <c r="P61" s="297"/>
      <c r="Q61" s="297"/>
      <c r="R61" s="297"/>
      <c r="S61" s="297"/>
      <c r="T61" s="297"/>
      <c r="U61" s="139"/>
    </row>
    <row r="62" spans="1:21">
      <c r="M62" s="297"/>
      <c r="N62" s="297"/>
    </row>
    <row r="85" spans="1:21">
      <c r="B85" s="139"/>
      <c r="C85" s="139"/>
      <c r="D85" s="139"/>
      <c r="E85" s="139"/>
      <c r="F85" s="139"/>
      <c r="G85" s="139"/>
      <c r="H85" s="139"/>
      <c r="I85" s="139"/>
      <c r="J85" s="139"/>
      <c r="K85" s="139"/>
      <c r="L85" s="139"/>
    </row>
    <row r="96" spans="1:21">
      <c r="A96" s="139"/>
      <c r="O96" s="297"/>
      <c r="P96" s="297"/>
      <c r="Q96" s="297"/>
      <c r="R96" s="297"/>
      <c r="S96" s="297"/>
      <c r="T96" s="297"/>
      <c r="U96" s="139"/>
    </row>
    <row r="97" spans="13:14">
      <c r="M97" s="297"/>
      <c r="N97" s="297"/>
    </row>
    <row r="127" spans="2:12">
      <c r="B127" s="139"/>
      <c r="C127" s="139"/>
      <c r="D127" s="139"/>
      <c r="E127" s="139"/>
      <c r="F127" s="139"/>
      <c r="G127" s="139"/>
      <c r="H127" s="139"/>
      <c r="I127" s="139"/>
      <c r="J127" s="139"/>
      <c r="K127" s="139"/>
      <c r="L127" s="139"/>
    </row>
    <row r="138" spans="1:21">
      <c r="A138" s="139"/>
      <c r="O138" s="297"/>
      <c r="P138" s="297"/>
      <c r="Q138" s="297"/>
      <c r="R138" s="297"/>
      <c r="S138" s="297"/>
      <c r="T138" s="297"/>
      <c r="U138" s="139"/>
    </row>
    <row r="139" spans="1:21">
      <c r="M139" s="297"/>
      <c r="N139" s="297"/>
    </row>
    <row r="181" spans="1:21">
      <c r="B181" s="139"/>
      <c r="C181" s="139"/>
      <c r="D181" s="139"/>
      <c r="E181" s="139"/>
      <c r="F181" s="139"/>
      <c r="G181" s="139"/>
      <c r="H181" s="139"/>
      <c r="I181" s="139"/>
      <c r="J181" s="139"/>
      <c r="K181" s="139"/>
      <c r="L181" s="139"/>
    </row>
    <row r="192" spans="1:21">
      <c r="A192" s="139"/>
      <c r="O192" s="297"/>
      <c r="P192" s="297"/>
      <c r="Q192" s="297"/>
      <c r="R192" s="297"/>
      <c r="S192" s="297"/>
      <c r="T192" s="297"/>
      <c r="U192" s="139"/>
    </row>
    <row r="193" spans="13:14">
      <c r="M193" s="297"/>
      <c r="N193" s="297"/>
    </row>
    <row r="242" spans="2:11">
      <c r="B242" s="220"/>
      <c r="C242" s="220"/>
      <c r="D242" s="220"/>
      <c r="E242" s="220"/>
      <c r="F242" s="220"/>
      <c r="G242" s="220"/>
      <c r="H242" s="220"/>
      <c r="I242" s="220"/>
      <c r="J242" s="220"/>
      <c r="K242" s="220"/>
    </row>
    <row r="243" spans="2:11">
      <c r="B243" s="220"/>
      <c r="C243" s="220"/>
      <c r="D243" s="220"/>
      <c r="E243" s="220"/>
      <c r="F243" s="220"/>
      <c r="G243" s="220"/>
      <c r="H243" s="220"/>
      <c r="I243" s="220"/>
      <c r="J243" s="220"/>
      <c r="K243" s="220"/>
    </row>
    <row r="244" spans="2:11">
      <c r="B244" s="220"/>
      <c r="C244" s="220"/>
      <c r="D244" s="220"/>
      <c r="E244" s="220"/>
      <c r="F244" s="220"/>
      <c r="G244" s="220"/>
      <c r="H244" s="220"/>
      <c r="I244" s="220"/>
      <c r="J244" s="220"/>
      <c r="K244" s="220"/>
    </row>
    <row r="245" spans="2:11">
      <c r="B245" s="220"/>
      <c r="C245" s="220"/>
      <c r="D245" s="220"/>
      <c r="E245" s="220"/>
      <c r="F245" s="220"/>
      <c r="G245" s="220"/>
      <c r="H245" s="220"/>
      <c r="I245" s="220"/>
      <c r="J245" s="220"/>
      <c r="K245" s="220"/>
    </row>
    <row r="246" spans="2:11">
      <c r="B246" s="220"/>
      <c r="C246" s="220"/>
      <c r="D246" s="220"/>
      <c r="E246" s="220"/>
      <c r="F246" s="220"/>
      <c r="G246" s="220"/>
      <c r="H246" s="220"/>
      <c r="I246" s="220"/>
      <c r="J246" s="220"/>
      <c r="K246" s="220"/>
    </row>
    <row r="247" spans="2:11">
      <c r="B247" s="220"/>
      <c r="C247" s="220"/>
      <c r="D247" s="220"/>
      <c r="E247" s="220"/>
      <c r="F247" s="220"/>
      <c r="G247" s="220"/>
      <c r="H247" s="220"/>
      <c r="I247" s="220"/>
      <c r="J247" s="220"/>
      <c r="K247" s="220"/>
    </row>
    <row r="248" spans="2:11">
      <c r="B248" s="220"/>
      <c r="C248" s="220"/>
      <c r="D248" s="220"/>
      <c r="E248" s="220"/>
      <c r="F248" s="220"/>
      <c r="G248" s="220"/>
      <c r="H248" s="220"/>
      <c r="I248" s="220"/>
      <c r="J248" s="220"/>
      <c r="K248" s="220"/>
    </row>
    <row r="249" spans="2:11">
      <c r="B249" s="220"/>
      <c r="C249" s="220"/>
      <c r="D249" s="220"/>
      <c r="E249" s="220"/>
      <c r="F249" s="220"/>
      <c r="G249" s="220"/>
      <c r="H249" s="220"/>
      <c r="I249" s="220"/>
      <c r="J249" s="220"/>
      <c r="K249" s="220"/>
    </row>
    <row r="250" spans="2:11">
      <c r="B250" s="220"/>
      <c r="C250" s="220"/>
      <c r="D250" s="220"/>
      <c r="E250" s="220"/>
      <c r="F250" s="220"/>
      <c r="G250" s="220"/>
      <c r="H250" s="220"/>
      <c r="I250" s="220"/>
      <c r="J250" s="220"/>
      <c r="K250" s="220"/>
    </row>
    <row r="251" spans="2:11">
      <c r="B251" s="220"/>
      <c r="C251" s="220"/>
      <c r="D251" s="220"/>
      <c r="E251" s="220"/>
      <c r="F251" s="220"/>
      <c r="G251" s="220"/>
      <c r="H251" s="220"/>
      <c r="I251" s="220"/>
      <c r="J251" s="220"/>
      <c r="K251" s="220"/>
    </row>
  </sheetData>
  <mergeCells count="10">
    <mergeCell ref="B1:L1"/>
    <mergeCell ref="B3:L4"/>
    <mergeCell ref="M3:M4"/>
    <mergeCell ref="N3:N4"/>
    <mergeCell ref="O3:O4"/>
    <mergeCell ref="Q3:Q4"/>
    <mergeCell ref="R3:R4"/>
    <mergeCell ref="S3:S4"/>
    <mergeCell ref="T3:T4"/>
    <mergeCell ref="P3:P4"/>
  </mergeCells>
  <phoneticPr fontId="1"/>
  <pageMargins left="0.70866141732283472" right="0.70866141732283472" top="0.74803149606299213" bottom="0.74803149606299213"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3340E774-2E2E-4D6B-AF13-BE7A6C18555C}">
            <xm:f>貸借対照表!$Z$4="（単位：千円）"</xm:f>
            <x14:dxf>
              <numFmt numFmtId="179" formatCode="#,##0,;&quot;△ &quot;#,##0,;\-"/>
            </x14:dxf>
          </x14:cfRule>
          <xm:sqref>M5:T39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貸借対照表</vt:lpstr>
      <vt:lpstr>行政コスト計算書</vt:lpstr>
      <vt:lpstr>純資産変動計算書</vt:lpstr>
      <vt:lpstr>資金収支計算書</vt:lpstr>
      <vt:lpstr>有形固定資産</vt:lpstr>
      <vt:lpstr>増減の明細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目的別PL</vt:lpstr>
      <vt:lpstr>引当金!Print_Area</vt:lpstr>
      <vt:lpstr>基金!Print_Area</vt:lpstr>
      <vt:lpstr>行政コスト計算書!Print_Area</vt:lpstr>
      <vt:lpstr>財源情報明細!Print_Area</vt:lpstr>
      <vt:lpstr>資金収支計算書!Print_Area</vt:lpstr>
      <vt:lpstr>資金明細!Print_Area</vt:lpstr>
      <vt:lpstr>純資産変動計算書!Print_Area</vt:lpstr>
      <vt:lpstr>増減の明細!Print_Area</vt:lpstr>
      <vt:lpstr>貸借対照表!Print_Area</vt:lpstr>
      <vt:lpstr>貸付金!Print_Area</vt:lpstr>
      <vt:lpstr>'地方債（借入先別）'!Print_Area</vt:lpstr>
      <vt:lpstr>補助金!Print_Area</vt:lpstr>
      <vt:lpstr>有形固定資産!Print_Area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西口　昌史</dc:creator>
  <cp:lastModifiedBy>愛南町</cp:lastModifiedBy>
  <cp:lastPrinted>2024-03-21T05:25:25Z</cp:lastPrinted>
  <dcterms:created xsi:type="dcterms:W3CDTF">2018-11-05T01:00:22Z</dcterms:created>
  <dcterms:modified xsi:type="dcterms:W3CDTF">2024-03-21T05:25:36Z</dcterms:modified>
</cp:coreProperties>
</file>