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26.1.20\令和8年度共有フォルダ\050_町長部局\030_企画財政課\02_財政係\25　財政状況資料集（公表資料作成）\R06決算\HPアップ用\"/>
    </mc:Choice>
  </mc:AlternateContent>
  <xr:revisionPtr revIDLastSave="0" documentId="13_ncr:1_{D98B23AC-9CDB-454C-AE4B-16A7FB164D29}" xr6:coauthVersionLast="47" xr6:coauthVersionMax="47" xr10:uidLastSave="{00000000-0000-0000-0000-000000000000}"/>
  <bookViews>
    <workbookView xWindow="-109" yWindow="-109" windowWidth="26301" windowHeight="1430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9" i="10"/>
  <c r="AO38"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U39" i="10"/>
  <c r="C39" i="10"/>
  <c r="CO38" i="10"/>
  <c r="BE38" i="10"/>
  <c r="U38" i="10"/>
  <c r="C38" i="10"/>
  <c r="CO37" i="10"/>
  <c r="BE37" i="10"/>
  <c r="U37" i="10"/>
  <c r="C37" i="10"/>
  <c r="CO36" i="10"/>
  <c r="BE36" i="10"/>
  <c r="C36" i="10"/>
  <c r="BE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s="1"/>
  <c r="AM35" i="10" s="1"/>
  <c r="AM36" i="10" s="1"/>
  <c r="AM37" i="10" s="1"/>
  <c r="AM38" i="10" s="1"/>
  <c r="AM39" i="10" s="1"/>
  <c r="BE34" i="10" l="1"/>
  <c r="BW34" i="10" l="1"/>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<sst xmlns="http://schemas.openxmlformats.org/spreadsheetml/2006/main" count="1127" uniqueCount="590">
  <si>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</si>
  <si>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</si>
  <si>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</si>
  <si>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</si>
  <si>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</si>
  <si>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</si>
  <si>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</si>
  <si>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</si>
  <si>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</si>
  <si>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</si>
  <si>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</si>
  <si>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</si>
  <si>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</si>
  <si>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</si>
  <si>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</si>
  <si>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</si>
  <si>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</si>
  <si>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</si>
  <si>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</si>
  <si>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</si>
  <si>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</si>
  <si>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</si>
  <si>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</si>
  <si>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</si>
  <si>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</si>
  <si>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</si>
  <si>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</si>
  <si>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</si>
  <si>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</si>
  <si>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</si>
  <si>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</si>
  <si>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</si>
  <si>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</si>
  <si>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</si>
  <si>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</si>
  <si>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</si>
  <si>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</si>
  <si>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</si>
  <si>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</si>
  <si>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</si>
  <si>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</si>
  <si>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</si>
  <si>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</si>
  <si>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</si>
  <si>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</si>
  <si>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</si>
  <si>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</si>
  <si>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</si>
  <si>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</si>
  <si>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</si>
  <si>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</si>
  <si>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</si>
  <si>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</si>
  <si>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</si>
  <si>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</si>
  <si>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</si>
  <si>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</si>
  <si>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</si>
  <si>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</si>
  <si>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</si>
  <si>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</si>
  <si>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</si>
  <si>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</si>
  <si>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</si>
  <si>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</si>
  <si>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</si>
  <si>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</si>
  <si>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</si>
  <si>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</si>
  <si>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</si>
  <si>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</si>
  <si>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</si>
  <si>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</si>
  <si>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</si>
  <si>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</si>
  <si>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</si>
  <si>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</si>
  <si>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</si>
  <si>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</si>
  <si>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</si>
  <si>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</si>
  <si>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Ⅳ－０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</si>
  <si>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</si>
  <si>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</si>
  <si>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</si>
  <si>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</si>
  <si>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</si>
  <si>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</si>
  <si>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</si>
  <si>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</si>
  <si>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</si>
  <si>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</si>
  <si>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</si>
  <si>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</si>
  <si>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愛南町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</si>
  <si>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</si>
  <si>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</si>
  <si>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</si>
  <si>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</si>
  <si>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</si>
  <si>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</si>
  <si>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</si>
  <si>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</si>
  <si>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</si>
  <si>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</si>
  <si>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</si>
  <si>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</si>
  <si>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</si>
  <si>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</si>
  <si>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</si>
  <si>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</si>
  <si>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</si>
  <si>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</si>
  <si>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</si>
  <si>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</si>
  <si>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</si>
  <si>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</si>
  <si>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</si>
  <si>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</si>
  <si>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</si>
  <si>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</si>
  <si>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</si>
  <si>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</si>
  <si>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</si>
  <si>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</si>
  <si>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</si>
  <si>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</si>
  <si>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</si>
  <si>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</si>
  <si>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</si>
  <si>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</si>
  <si>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</si>
  <si>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</si>
  <si>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</si>
  <si>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</si>
  <si>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</si>
  <si>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</si>
  <si>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</si>
  <si>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</si>
  <si>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</si>
  <si>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</si>
  <si>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</si>
  <si>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</si>
  <si>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</si>
  <si>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</si>
  <si>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</si>
  <si>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</si>
  <si>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</si>
  <si>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</si>
  <si>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</si>
  <si>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</si>
  <si>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</si>
  <si>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</si>
  <si>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</si>
  <si>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</si>
  <si>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</si>
  <si>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</si>
  <si>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</si>
  <si>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</si>
  <si>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</si>
  <si>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</si>
  <si>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</si>
  <si>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</si>
  <si>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</si>
  <si>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</si>
  <si>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</si>
  <si>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</si>
  <si>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</si>
  <si>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</si>
  <si>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</si>
  <si>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</si>
  <si>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</si>
  <si>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</si>
  <si>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</si>
  <si>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</si>
  <si>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</si>
  <si>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</si>
  <si>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</si>
  <si>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</si>
  <si>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</si>
  <si>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</si>
  <si>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</si>
  <si>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</si>
  <si>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</si>
  <si>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</si>
  <si>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</si>
  <si>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</si>
  <si>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</si>
  <si>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</si>
  <si>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</si>
  <si>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</si>
  <si>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</si>
  <si>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</si>
  <si>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</si>
  <si>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</si>
  <si>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</si>
  <si>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</si>
  <si>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</si>
  <si>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</si>
  <si>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</si>
  <si>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</si>
  <si>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</si>
  <si>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</si>
  <si>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愛媛県愛南町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</si>
  <si>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</si>
  <si>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</si>
  <si>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</si>
  <si>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</si>
  <si>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</si>
  <si>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</si>
  <si>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</si>
  <si>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</si>
  <si>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</si>
  <si>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</si>
  <si>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</si>
  <si>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</si>
  <si>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</si>
  <si>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</si>
  <si>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</si>
  <si>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</si>
  <si>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</si>
  <si>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</si>
  <si>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</si>
  <si>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</si>
  <si>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</si>
  <si>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</si>
  <si>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</si>
  <si>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</si>
  <si>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</si>
  <si>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</si>
  <si>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</si>
  <si>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</si>
  <si>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</si>
  <si>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</si>
  <si>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</si>
  <si>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</si>
  <si>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</si>
  <si>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</si>
  <si>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</si>
  <si>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</si>
  <si>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</si>
  <si>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</si>
  <si>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</si>
  <si>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</si>
  <si>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</si>
  <si>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</si>
  <si>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</si>
  <si>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</si>
  <si>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</si>
  <si>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</si>
  <si>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</si>
  <si>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</si>
  <si>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</si>
  <si>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</si>
  <si>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</si>
  <si>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</si>
  <si>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</si>
  <si>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</si>
  <si>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</si>
  <si>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</si>
  <si>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</si>
  <si>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</si>
  <si>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</si>
  <si>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</si>
  <si>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</si>
  <si>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</si>
  <si>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</si>
  <si>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</si>
  <si>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</si>
  <si>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</si>
  <si>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</si>
  <si>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</si>
  <si>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</si>
  <si>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</si>
  <si>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</si>
  <si>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</si>
  <si>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</si>
  <si>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</si>
  <si>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</si>
  <si>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</si>
  <si>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</si>
  <si>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</si>
  <si>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</si>
  <si>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</si>
  <si>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</si>
  <si>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</si>
  <si>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</si>
  <si>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</si>
  <si>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</si>
  <si>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</si>
  <si>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</si>
  <si>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</si>
  <si>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</si>
  <si>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</si>
  <si>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</si>
  <si>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</si>
  <si>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</si>
  <si>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</si>
  <si>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</si>
  <si>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</si>
  <si>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</si>
  <si>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</si>
  <si>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</si>
  <si>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</si>
  <si>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</si>
  <si>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</si>
  <si>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</si>
  <si>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</si>
  <si>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</si>
  <si>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</si>
  <si>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</si>
  <si>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</si>
  <si>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</si>
  <si>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</si>
  <si>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</si>
  <si>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</si>
  <si>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</si>
  <si>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</si>
  <si>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</si>
  <si>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</si>
  <si>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</si>
  <si>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</si>
  <si>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</si>
  <si>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</si>
  <si>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</si>
  <si>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</si>
  <si>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</si>
  <si>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</si>
  <si>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</si>
  <si>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</si>
  <si>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</si>
  <si>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</si>
  <si>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</si>
  <si>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</si>
  <si>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</si>
  <si>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</si>
  <si>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</si>
  <si>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</si>
  <si>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</si>
  <si>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</si>
  <si>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</si>
  <si>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</si>
  <si>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</si>
  <si>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</si>
  <si>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</si>
  <si>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</si>
  <si>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</si>
  <si>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</si>
  <si>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</si>
  <si>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</si>
  <si>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</si>
  <si>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</si>
  <si>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</si>
  <si>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</si>
  <si>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愛媛県愛南町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</si>
  <si>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</si>
  <si>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</si>
  <si>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</si>
  <si>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</si>
  <si>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</si>
  <si>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</si>
  <si>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</si>
  <si>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</si>
  <si>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</si>
  <si>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</si>
  <si>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</si>
  <si>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</si>
  <si>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</si>
  <si>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</si>
  <si>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</si>
  <si>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</si>
  <si>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</si>
  <si>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</si>
  <si>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</si>
  <si>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</si>
  <si>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温泉事業等特別会計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</si>
  <si>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</si>
  <si>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</si>
  <si>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</si>
  <si>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</si>
  <si>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</si>
  <si>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</si>
  <si>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</si>
  <si>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</si>
  <si>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</si>
  <si>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</si>
  <si>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</si>
  <si>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</si>
  <si>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</si>
  <si>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</si>
  <si>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</si>
  <si>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</si>
  <si>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上水道事業会計</t>
    <phoneticPr fontId="5"/>
  </si>
  <si>
    <t>法適用企業</t>
    <phoneticPr fontId="5"/>
  </si>
  <si>
    <t>病院事業会計</t>
    <phoneticPr fontId="5"/>
  </si>
  <si>
    <t>下水道事業会計(農集集落排水事業)</t>
    <phoneticPr fontId="5"/>
  </si>
  <si>
    <t>下水道事業会計(漁集集落排水事業)</t>
    <phoneticPr fontId="5"/>
  </si>
  <si>
    <t>下水道事業会計(特定地域生活排水処理事業)</t>
    <phoneticPr fontId="5"/>
  </si>
  <si>
    <t>下水道事業会計(個別排水処理事業)</t>
    <phoneticPr fontId="5"/>
  </si>
  <si>
    <t>旅客船特別会計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</si>
  <si>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</si>
  <si>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</si>
  <si>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</si>
  <si>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</si>
  <si>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</si>
  <si>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</si>
  <si>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</si>
  <si>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</si>
  <si>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</si>
  <si>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</si>
  <si>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</si>
  <si>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</si>
  <si>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</si>
  <si>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</si>
  <si>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</si>
  <si>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</si>
  <si>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</si>
  <si>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</si>
  <si>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</si>
  <si>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</si>
  <si>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</si>
  <si>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</si>
  <si>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</si>
  <si>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</si>
  <si>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</si>
  <si>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</si>
  <si>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</si>
  <si>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</si>
  <si>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</si>
  <si>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</si>
  <si>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</si>
  <si>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</si>
  <si>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</si>
  <si>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</si>
  <si>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</si>
  <si>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</si>
  <si>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</si>
  <si>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</si>
  <si>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</si>
  <si>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</si>
  <si>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</si>
  <si>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</si>
  <si>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</si>
  <si>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</si>
  <si>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</si>
  <si>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</si>
  <si>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</si>
  <si>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</si>
  <si>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</si>
  <si>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</si>
  <si>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</si>
  <si>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</si>
  <si>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</si>
  <si>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</si>
  <si>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下水道事業会計(農集)</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</si>
  <si>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</si>
  <si>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下水道事業会計(漁集)</t>
    <phoneticPr fontId="5"/>
  </si>
  <si>
    <t>(Ｆ)</t>
    <phoneticPr fontId="5"/>
  </si>
  <si>
    <t>下水道事業会計(特定)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</si>
  <si>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</si>
  <si>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</si>
  <si>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</si>
  <si>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</si>
  <si>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</si>
  <si>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</si>
  <si>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</si>
  <si>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</si>
  <si>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</si>
  <si>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</si>
  <si>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</si>
  <si>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</si>
  <si>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</si>
  <si>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</si>
  <si>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</si>
  <si>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</si>
  <si>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</si>
  <si>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</si>
  <si>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</si>
  <si>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</si>
  <si>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</si>
  <si>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</si>
  <si>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</si>
  <si>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</si>
  <si>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</si>
  <si>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</si>
  <si>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</si>
  <si>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</si>
  <si>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</si>
  <si>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</si>
  <si>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</si>
  <si>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</si>
  <si>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</si>
  <si>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</si>
  <si>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</si>
  <si>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</si>
  <si>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</si>
  <si>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</si>
  <si>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</si>
  <si>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</si>
  <si>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</si>
  <si>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</si>
  <si>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</si>
  <si>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</si>
  <si>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</si>
  <si>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</si>
  <si>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</si>
  <si>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</si>
  <si>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</si>
  <si>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</si>
  <si>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</si>
  <si>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</si>
  <si>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</si>
  <si>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</si>
  <si>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</si>
  <si>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</si>
  <si>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</si>
  <si>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</si>
  <si>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</si>
  <si>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</si>
  <si>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</si>
  <si>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</si>
  <si>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</si>
  <si>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</si>
  <si>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</si>
  <si>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</si>
  <si>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</si>
  <si>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</si>
  <si>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</si>
  <si>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</si>
  <si>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</si>
  <si>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</si>
  <si>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</si>
  <si>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</si>
  <si>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</si>
  <si>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</si>
  <si>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</si>
  <si>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</si>
  <si>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</si>
  <si>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</si>
  <si>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4.12</t>
  </si>
  <si>
    <t>▲ 0.65</t>
  </si>
  <si>
    <t>▲ 0.92</t>
  </si>
  <si>
    <t>▲ 6.07</t>
  </si>
  <si>
    <t>上水道事業会計</t>
  </si>
  <si>
    <t>病院事業会計</t>
  </si>
  <si>
    <t>下水道事業会計(特定地域生活排水処理事業)</t>
  </si>
  <si>
    <t>介護保険特別会計</t>
  </si>
  <si>
    <t>国民健康保険特別会計</t>
  </si>
  <si>
    <t>後期高齢者医療特別会計</t>
  </si>
  <si>
    <t>下水道事業会計(農集集落排水事業)</t>
  </si>
  <si>
    <t>一般会計</t>
  </si>
  <si>
    <t>その他会計（赤字）</t>
  </si>
  <si>
    <t>その他会計（黒字）</t>
  </si>
  <si>
    <t>R02</t>
    <phoneticPr fontId="5"/>
  </si>
  <si>
    <t>R03</t>
    <phoneticPr fontId="5"/>
  </si>
  <si>
    <t>R04</t>
    <phoneticPr fontId="5"/>
  </si>
  <si>
    <t>R05</t>
    <phoneticPr fontId="5"/>
  </si>
  <si>
    <t>R06</t>
    <phoneticPr fontId="5"/>
  </si>
  <si>
    <t>一本松ふるさと振興株式会社</t>
    <rPh sb="0" eb="3">
      <t>イッポンマツ</t>
    </rPh>
    <rPh sb="7" eb="9">
      <t>シンコウ</t>
    </rPh>
    <rPh sb="9" eb="13">
      <t>カブシキガイシャ</t>
    </rPh>
    <phoneticPr fontId="10"/>
  </si>
  <si>
    <t>公益財団法人くにひろ育英会</t>
    <rPh sb="0" eb="2">
      <t>コウエキ</t>
    </rPh>
    <rPh sb="2" eb="4">
      <t>ザイダン</t>
    </rPh>
    <rPh sb="4" eb="6">
      <t>ホウジン</t>
    </rPh>
    <rPh sb="10" eb="13">
      <t>イクエイカイ</t>
    </rPh>
    <phoneticPr fontId="10"/>
  </si>
  <si>
    <t>高知県宿毛市愛媛県南宇和郡愛南町篠山小中学校組合</t>
  </si>
  <si>
    <t>愛媛県後期高齢者医療広域連合（一般会計）</t>
  </si>
  <si>
    <t>愛媛県後期高齢者医療広域連合（後期高齢者医療特別会計）</t>
  </si>
  <si>
    <t>愛媛地方税滞納整理機構</t>
  </si>
  <si>
    <t>津島水道企業団</t>
  </si>
  <si>
    <t>宇和島地区広域事務組合（一般会計）</t>
  </si>
  <si>
    <t>宇和島地区広域事務組合（介護保険事業特別会計）</t>
  </si>
  <si>
    <t>愛媛県市町総合事務組合（退職手当事業分）</t>
  </si>
  <si>
    <t>愛媛県市町総合事務組合（消防補償事業分）</t>
  </si>
  <si>
    <t>愛媛県市町総合事務組合（交通災害事業分）</t>
  </si>
  <si>
    <t>愛媛県市町総合事務組合（自治会館事業分）</t>
  </si>
  <si>
    <t>愛媛県市町総合事務組合（議員公務災害事業分）</t>
  </si>
  <si>
    <t>愛媛県市町総合事務組合（共通経費分）</t>
  </si>
  <si>
    <t>地域活性化基金</t>
    <rPh sb="0" eb="2">
      <t>チイキ</t>
    </rPh>
    <rPh sb="2" eb="5">
      <t>カッセイカ</t>
    </rPh>
    <rPh sb="5" eb="7">
      <t>キキン</t>
    </rPh>
    <phoneticPr fontId="5"/>
  </si>
  <si>
    <t>ふるさとづくり基金</t>
    <rPh sb="7" eb="9">
      <t>キキン</t>
    </rPh>
    <phoneticPr fontId="5"/>
  </si>
  <si>
    <t>公共施設マネジメント基金</t>
    <rPh sb="0" eb="2">
      <t>コウキョウ</t>
    </rPh>
    <rPh sb="2" eb="4">
      <t>シセツ</t>
    </rPh>
    <rPh sb="10" eb="12">
      <t>キキン</t>
    </rPh>
    <phoneticPr fontId="5"/>
  </si>
  <si>
    <t>地域福祉基金</t>
    <rPh sb="0" eb="2">
      <t>チイキ</t>
    </rPh>
    <rPh sb="2" eb="4">
      <t>フクシ</t>
    </rPh>
    <rPh sb="4" eb="6">
      <t>キキン</t>
    </rPh>
    <phoneticPr fontId="5"/>
  </si>
  <si>
    <t>防災対策基金</t>
    <rPh sb="0" eb="2">
      <t>ボウサイ</t>
    </rPh>
    <rPh sb="2" eb="4">
      <t>タイサク</t>
    </rPh>
    <rPh sb="4" eb="6">
      <t>キキン</t>
    </rPh>
    <phoneticPr fontId="5"/>
  </si>
  <si>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</si>
  <si>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</si>
  <si>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</si>
  <si>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</si>
  <si>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</si>
  <si>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</si>
  <si>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は実質的な将来負担の減少により非該当となっている。実質公債費比率は横ばい状態で、類似団体平均値と比較すると1.5ポイント高くなっている。人口減少に伴う収入減少により指標の改善の停滞も見込まれるため、緊急度・優先度を考慮した事業の実施により、地方債発行を抑え、将来負担の抑制に取り組むこととする。</t>
    <rPh sb="40" eb="41">
      <t>ヨコ</t>
    </rPh>
    <rPh sb="43" eb="45">
      <t>ジョウタイ</t>
    </rPh>
    <rPh sb="51" eb="54">
      <t>ヘイキンチ</t>
    </rPh>
    <rPh sb="67" eb="68">
      <t>タカ</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</si>
  <si>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</si>
  <si>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</si>
  <si>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</si>
  <si>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は実質的な将来負担の減少により非該当となっている。有形固定資産減価償却率は前年度から1.5ポイント上昇しているが、類似団体と比較すると低い水準にあり、引き続き計画的な施設の維持、財源確保に取り組むこととする。</t>
    <rPh sb="44" eb="47">
      <t>ゼンネンド</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</si>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</sst>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539502D-86F1-4BAA-AD9F-6D47DA89752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125418</c:v>
                </c:pt>
                <c:pt idx="1">
                  <c:v>108384</c:v>
                </c:pt>
                <c:pt idx="2">
                  <c:v>80959</c:v>
                </c:pt>
                <c:pt idx="3">
                  <c:v>117242</c:v>
                </c:pt>
                <c:pt idx="4">
                  <c:v>113894</c:v>
                </c:pt>
              </c:numCache>
            </c:numRef>
          </c:val>
          <c:smooth val="0"/>
          <c:extLst>
            <c:ext xmlns:c16="http://schemas.microsoft.com/office/drawing/2014/chart" uri="{C3380CC4-5D6E-409C-BE32-E72D297353CC}">
              <c16:uniqueId val="{00000000-0ABC-45E5-976F-8A75AC6D552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95187</c:v>
                </c:pt>
                <c:pt idx="1">
                  <c:v>106188</c:v>
                </c:pt>
                <c:pt idx="2">
                  <c:v>75958</c:v>
                </c:pt>
                <c:pt idx="3">
                  <c:v>83960</c:v>
                </c:pt>
                <c:pt idx="4">
                  <c:v>88855</c:v>
                </c:pt>
              </c:numCache>
            </c:numRef>
          </c:val>
          <c:smooth val="0"/>
          <c:extLst>
            <c:ext xmlns:c16="http://schemas.microsoft.com/office/drawing/2014/chart" uri="{C3380CC4-5D6E-409C-BE32-E72D297353CC}">
              <c16:uniqueId val="{00000001-0ABC-45E5-976F-8A75AC6D552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6.68</c:v>
                </c:pt>
                <c:pt idx="1">
                  <c:v>7.85</c:v>
                </c:pt>
                <c:pt idx="2">
                  <c:v>7.41</c:v>
                </c:pt>
                <c:pt idx="3">
                  <c:v>6.42</c:v>
                </c:pt>
                <c:pt idx="4">
                  <c:v>0.22</c:v>
                </c:pt>
              </c:numCache>
            </c:numRef>
          </c:val>
          <c:extLst>
            <c:ext xmlns:c16="http://schemas.microsoft.com/office/drawing/2014/chart" uri="{C3380CC4-5D6E-409C-BE32-E72D297353CC}">
              <c16:uniqueId val="{00000000-D63F-41FA-B7A4-7F53D2B6671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42.85</c:v>
                </c:pt>
                <c:pt idx="1">
                  <c:v>43.98</c:v>
                </c:pt>
                <c:pt idx="2">
                  <c:v>45.72</c:v>
                </c:pt>
                <c:pt idx="3">
                  <c:v>46</c:v>
                </c:pt>
                <c:pt idx="4">
                  <c:v>46.41</c:v>
                </c:pt>
              </c:numCache>
            </c:numRef>
          </c:val>
          <c:extLst>
            <c:ext xmlns:c16="http://schemas.microsoft.com/office/drawing/2014/chart" uri="{C3380CC4-5D6E-409C-BE32-E72D297353CC}">
              <c16:uniqueId val="{00000001-D63F-41FA-B7A4-7F53D2B6671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-4.12</c:v>
                </c:pt>
                <c:pt idx="1">
                  <c:v>3.55</c:v>
                </c:pt>
                <c:pt idx="2">
                  <c:v>-0.65</c:v>
                </c:pt>
                <c:pt idx="3">
                  <c:v>-0.92</c:v>
                </c:pt>
                <c:pt idx="4">
                  <c:v>-6.07</c:v>
                </c:pt>
              </c:numCache>
            </c:numRef>
          </c:val>
          <c:smooth val="0"/>
          <c:extLst>
            <c:ext xmlns:c16="http://schemas.microsoft.com/office/drawing/2014/chart" uri="{C3380CC4-5D6E-409C-BE32-E72D297353CC}">
              <c16:uniqueId val="{00000002-D63F-41FA-B7A4-7F53D2B6671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0.1</c:v>
                </c:pt>
                <c:pt idx="4">
                  <c:v>#N/A</c:v>
                </c:pt>
                <c:pt idx="5">
                  <c:v>0.09</c:v>
                </c:pt>
                <c:pt idx="6">
                  <c:v>#N/A</c:v>
                </c:pt>
                <c:pt idx="7">
                  <c:v>0.2</c:v>
                </c:pt>
                <c:pt idx="8">
                  <c:v>#N/A</c:v>
                </c:pt>
                <c:pt idx="9">
                  <c:v>0.16</c:v>
                </c:pt>
              </c:numCache>
            </c:numRef>
          </c:val>
          <c:extLst>
            <c:ext xmlns:c16="http://schemas.microsoft.com/office/drawing/2014/chart" uri="{C3380CC4-5D6E-409C-BE32-E72D297353CC}">
              <c16:uniqueId val="{00000000-5BC5-49B7-B490-36B136A0697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BC5-49B7-B490-36B136A0697D}"/>
            </c:ext>
          </c:extLst>
        </c:ser>
        <c:ser>
          <c:idx val="2"/>
          <c:order val="2"/>
          <c:tx>
            <c:strRef>
              <c:f>データシート!$A$29</c:f>
              <c:strCache>
                <c:ptCount val="1"/>
                <c:pt idx="0">
                  <c:v>一般会計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6.61</c:v>
                </c:pt>
                <c:pt idx="2">
                  <c:v>#N/A</c:v>
                </c:pt>
                <c:pt idx="3">
                  <c:v>7.77</c:v>
                </c:pt>
                <c:pt idx="4">
                  <c:v>#N/A</c:v>
                </c:pt>
                <c:pt idx="5">
                  <c:v>7.35</c:v>
                </c:pt>
                <c:pt idx="6">
                  <c:v>#N/A</c:v>
                </c:pt>
                <c:pt idx="7">
                  <c:v>6.3</c:v>
                </c:pt>
                <c:pt idx="8">
                  <c:v>#N/A</c:v>
                </c:pt>
                <c:pt idx="9">
                  <c:v>0.12</c:v>
                </c:pt>
              </c:numCache>
            </c:numRef>
          </c:val>
          <c:extLst>
            <c:ext xmlns:c16="http://schemas.microsoft.com/office/drawing/2014/chart" uri="{C3380CC4-5D6E-409C-BE32-E72D297353CC}">
              <c16:uniqueId val="{00000002-5BC5-49B7-B490-36B136A0697D}"/>
            </c:ext>
          </c:extLst>
        </c:ser>
        <c:ser>
          <c:idx val="3"/>
          <c:order val="3"/>
          <c:tx>
            <c:strRef>
              <c:f>データシート!$A$30</c:f>
              <c:strCache>
                <c:ptCount val="1"/>
                <c:pt idx="0">
                  <c:v>下水道事業会計(農集集落排水事業)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0.16</c:v>
                </c:pt>
              </c:numCache>
            </c:numRef>
          </c:val>
          <c:extLst>
            <c:ext xmlns:c16="http://schemas.microsoft.com/office/drawing/2014/chart" uri="{C3380CC4-5D6E-409C-BE32-E72D297353CC}">
              <c16:uniqueId val="{00000003-5BC5-49B7-B490-36B136A0697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0.13</c:v>
                </c:pt>
                <c:pt idx="4">
                  <c:v>#N/A</c:v>
                </c:pt>
                <c:pt idx="5">
                  <c:v>0.13</c:v>
                </c:pt>
                <c:pt idx="6">
                  <c:v>#N/A</c:v>
                </c:pt>
                <c:pt idx="7">
                  <c:v>0.12</c:v>
                </c:pt>
                <c:pt idx="8">
                  <c:v>#N/A</c:v>
                </c:pt>
                <c:pt idx="9">
                  <c:v>0.17</c:v>
                </c:pt>
              </c:numCache>
            </c:numRef>
          </c:val>
          <c:extLst>
            <c:ext xmlns:c16="http://schemas.microsoft.com/office/drawing/2014/chart" uri="{C3380CC4-5D6E-409C-BE32-E72D297353CC}">
              <c16:uniqueId val="{00000004-5BC5-49B7-B490-36B136A0697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0.48</c:v>
                </c:pt>
                <c:pt idx="2">
                  <c:v>#N/A</c:v>
                </c:pt>
                <c:pt idx="3">
                  <c:v>0.15</c:v>
                </c:pt>
                <c:pt idx="4">
                  <c:v>#N/A</c:v>
                </c:pt>
                <c:pt idx="5">
                  <c:v>0.34</c:v>
                </c:pt>
                <c:pt idx="6">
                  <c:v>#N/A</c:v>
                </c:pt>
                <c:pt idx="7">
                  <c:v>0.26</c:v>
                </c:pt>
                <c:pt idx="8">
                  <c:v>#N/A</c:v>
                </c:pt>
                <c:pt idx="9">
                  <c:v>0.27</c:v>
                </c:pt>
              </c:numCache>
            </c:numRef>
          </c:val>
          <c:extLst>
            <c:ext xmlns:c16="http://schemas.microsoft.com/office/drawing/2014/chart" uri="{C3380CC4-5D6E-409C-BE32-E72D297353CC}">
              <c16:uniqueId val="{00000005-5BC5-49B7-B490-36B136A0697D}"/>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0.28000000000000003</c:v>
                </c:pt>
                <c:pt idx="2">
                  <c:v>#N/A</c:v>
                </c:pt>
                <c:pt idx="3">
                  <c:v>0.27</c:v>
                </c:pt>
                <c:pt idx="4">
                  <c:v>#N/A</c:v>
                </c:pt>
                <c:pt idx="5">
                  <c:v>0.68</c:v>
                </c:pt>
                <c:pt idx="6">
                  <c:v>#N/A</c:v>
                </c:pt>
                <c:pt idx="7">
                  <c:v>0.82</c:v>
                </c:pt>
                <c:pt idx="8">
                  <c:v>#N/A</c:v>
                </c:pt>
                <c:pt idx="9">
                  <c:v>0.39</c:v>
                </c:pt>
              </c:numCache>
            </c:numRef>
          </c:val>
          <c:extLst>
            <c:ext xmlns:c16="http://schemas.microsoft.com/office/drawing/2014/chart" uri="{C3380CC4-5D6E-409C-BE32-E72D297353CC}">
              <c16:uniqueId val="{00000006-5BC5-49B7-B490-36B136A0697D}"/>
            </c:ext>
          </c:extLst>
        </c:ser>
        <c:ser>
          <c:idx val="7"/>
          <c:order val="7"/>
          <c:tx>
            <c:strRef>
              <c:f>データシート!$A$34</c:f>
              <c:strCache>
                <c:ptCount val="1"/>
                <c:pt idx="0">
                  <c:v>下水道事業会計(特定地域生活排水処理事業)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0.52</c:v>
                </c:pt>
              </c:numCache>
            </c:numRef>
          </c:val>
          <c:extLst>
            <c:ext xmlns:c16="http://schemas.microsoft.com/office/drawing/2014/chart" uri="{C3380CC4-5D6E-409C-BE32-E72D297353CC}">
              <c16:uniqueId val="{00000007-5BC5-49B7-B490-36B136A0697D}"/>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2.57</c:v>
                </c:pt>
                <c:pt idx="2">
                  <c:v>#N/A</c:v>
                </c:pt>
                <c:pt idx="3">
                  <c:v>2.67</c:v>
                </c:pt>
                <c:pt idx="4">
                  <c:v>#N/A</c:v>
                </c:pt>
                <c:pt idx="5">
                  <c:v>2.96</c:v>
                </c:pt>
                <c:pt idx="6">
                  <c:v>#N/A</c:v>
                </c:pt>
                <c:pt idx="7">
                  <c:v>3.15</c:v>
                </c:pt>
                <c:pt idx="8">
                  <c:v>#N/A</c:v>
                </c:pt>
                <c:pt idx="9">
                  <c:v>3.94</c:v>
                </c:pt>
              </c:numCache>
            </c:numRef>
          </c:val>
          <c:extLst>
            <c:ext xmlns:c16="http://schemas.microsoft.com/office/drawing/2014/chart" uri="{C3380CC4-5D6E-409C-BE32-E72D297353CC}">
              <c16:uniqueId val="{00000008-5BC5-49B7-B490-36B136A0697D}"/>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8.52</c:v>
                </c:pt>
                <c:pt idx="2">
                  <c:v>#N/A</c:v>
                </c:pt>
                <c:pt idx="3">
                  <c:v>8.81</c:v>
                </c:pt>
                <c:pt idx="4">
                  <c:v>#N/A</c:v>
                </c:pt>
                <c:pt idx="5">
                  <c:v>9.3000000000000007</c:v>
                </c:pt>
                <c:pt idx="6">
                  <c:v>#N/A</c:v>
                </c:pt>
                <c:pt idx="7">
                  <c:v>9.81</c:v>
                </c:pt>
                <c:pt idx="8">
                  <c:v>#N/A</c:v>
                </c:pt>
                <c:pt idx="9">
                  <c:v>9.9499999999999993</c:v>
                </c:pt>
              </c:numCache>
            </c:numRef>
          </c:val>
          <c:extLst>
            <c:ext xmlns:c16="http://schemas.microsoft.com/office/drawing/2014/chart" uri="{C3380CC4-5D6E-409C-BE32-E72D297353CC}">
              <c16:uniqueId val="{00000009-5BC5-49B7-B490-36B136A0697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2005</c:v>
                </c:pt>
                <c:pt idx="5">
                  <c:v>1935</c:v>
                </c:pt>
                <c:pt idx="8">
                  <c:v>1849</c:v>
                </c:pt>
                <c:pt idx="11">
                  <c:v>1802</c:v>
                </c:pt>
                <c:pt idx="14">
                  <c:v>1649</c:v>
                </c:pt>
              </c:numCache>
            </c:numRef>
          </c:val>
          <c:extLst>
            <c:ext xmlns:c16="http://schemas.microsoft.com/office/drawing/2014/chart" uri="{C3380CC4-5D6E-409C-BE32-E72D297353CC}">
              <c16:uniqueId val="{00000000-BF00-4B94-9A0D-1ABA6772D92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F00-4B94-9A0D-1ABA6772D92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5</c:v>
                </c:pt>
                <c:pt idx="6">
                  <c:v>5</c:v>
                </c:pt>
                <c:pt idx="9">
                  <c:v>3</c:v>
                </c:pt>
                <c:pt idx="12">
                  <c:v>3</c:v>
                </c:pt>
              </c:numCache>
            </c:numRef>
          </c:val>
          <c:extLst>
            <c:ext xmlns:c16="http://schemas.microsoft.com/office/drawing/2014/chart" uri="{C3380CC4-5D6E-409C-BE32-E72D297353CC}">
              <c16:uniqueId val="{00000002-BF00-4B94-9A0D-1ABA6772D92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c:v>
                </c:pt>
                <c:pt idx="3">
                  <c:v>19</c:v>
                </c:pt>
                <c:pt idx="6">
                  <c:v>22</c:v>
                </c:pt>
                <c:pt idx="9">
                  <c:v>22</c:v>
                </c:pt>
                <c:pt idx="12">
                  <c:v>22</c:v>
                </c:pt>
              </c:numCache>
            </c:numRef>
          </c:val>
          <c:extLst>
            <c:ext xmlns:c16="http://schemas.microsoft.com/office/drawing/2014/chart" uri="{C3380CC4-5D6E-409C-BE32-E72D297353CC}">
              <c16:uniqueId val="{00000003-BF00-4B94-9A0D-1ABA6772D92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185</c:v>
                </c:pt>
                <c:pt idx="3">
                  <c:v>201</c:v>
                </c:pt>
                <c:pt idx="6">
                  <c:v>219</c:v>
                </c:pt>
                <c:pt idx="9">
                  <c:v>215</c:v>
                </c:pt>
                <c:pt idx="12">
                  <c:v>167</c:v>
                </c:pt>
              </c:numCache>
            </c:numRef>
          </c:val>
          <c:extLst>
            <c:ext xmlns:c16="http://schemas.microsoft.com/office/drawing/2014/chart" uri="{C3380CC4-5D6E-409C-BE32-E72D297353CC}">
              <c16:uniqueId val="{00000004-BF00-4B94-9A0D-1ABA6772D92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F00-4B94-9A0D-1ABA6772D92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F00-4B94-9A0D-1ABA6772D92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2494</c:v>
                </c:pt>
                <c:pt idx="3">
                  <c:v>2445</c:v>
                </c:pt>
                <c:pt idx="6">
                  <c:v>2381</c:v>
                </c:pt>
                <c:pt idx="9">
                  <c:v>2367</c:v>
                </c:pt>
                <c:pt idx="12">
                  <c:v>2166</c:v>
                </c:pt>
              </c:numCache>
            </c:numRef>
          </c:val>
          <c:extLst>
            <c:ext xmlns:c16="http://schemas.microsoft.com/office/drawing/2014/chart" uri="{C3380CC4-5D6E-409C-BE32-E72D297353CC}">
              <c16:uniqueId val="{00000007-BF00-4B94-9A0D-1ABA6772D92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698</c:v>
                </c:pt>
                <c:pt idx="2">
                  <c:v>#N/A</c:v>
                </c:pt>
                <c:pt idx="3">
                  <c:v>#N/A</c:v>
                </c:pt>
                <c:pt idx="4">
                  <c:v>735</c:v>
                </c:pt>
                <c:pt idx="5">
                  <c:v>#N/A</c:v>
                </c:pt>
                <c:pt idx="6">
                  <c:v>#N/A</c:v>
                </c:pt>
                <c:pt idx="7">
                  <c:v>778</c:v>
                </c:pt>
                <c:pt idx="8">
                  <c:v>#N/A</c:v>
                </c:pt>
                <c:pt idx="9">
                  <c:v>#N/A</c:v>
                </c:pt>
                <c:pt idx="10">
                  <c:v>805</c:v>
                </c:pt>
                <c:pt idx="11">
                  <c:v>#N/A</c:v>
                </c:pt>
                <c:pt idx="12">
                  <c:v>#N/A</c:v>
                </c:pt>
                <c:pt idx="13">
                  <c:v>709</c:v>
                </c:pt>
                <c:pt idx="14">
                  <c:v>#N/A</c:v>
                </c:pt>
              </c:numCache>
            </c:numRef>
          </c:val>
          <c:smooth val="0"/>
          <c:extLst>
            <c:ext xmlns:c16="http://schemas.microsoft.com/office/drawing/2014/chart" uri="{C3380CC4-5D6E-409C-BE32-E72D297353CC}">
              <c16:uniqueId val="{00000008-BF00-4B94-9A0D-1ABA6772D92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15244</c:v>
                </c:pt>
                <c:pt idx="5">
                  <c:v>14191</c:v>
                </c:pt>
                <c:pt idx="8">
                  <c:v>13035</c:v>
                </c:pt>
                <c:pt idx="11">
                  <c:v>12230</c:v>
                </c:pt>
                <c:pt idx="14">
                  <c:v>11115</c:v>
                </c:pt>
              </c:numCache>
            </c:numRef>
          </c:val>
          <c:extLst>
            <c:ext xmlns:c16="http://schemas.microsoft.com/office/drawing/2014/chart" uri="{C3380CC4-5D6E-409C-BE32-E72D297353CC}">
              <c16:uniqueId val="{00000000-1D65-4656-AC40-44FA9925EF9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c:v>
                </c:pt>
                <c:pt idx="5">
                  <c:v>28</c:v>
                </c:pt>
                <c:pt idx="8">
                  <c:v>23</c:v>
                </c:pt>
                <c:pt idx="11">
                  <c:v>19</c:v>
                </c:pt>
                <c:pt idx="14">
                  <c:v>14</c:v>
                </c:pt>
              </c:numCache>
            </c:numRef>
          </c:val>
          <c:extLst>
            <c:ext xmlns:c16="http://schemas.microsoft.com/office/drawing/2014/chart" uri="{C3380CC4-5D6E-409C-BE32-E72D297353CC}">
              <c16:uniqueId val="{00000001-1D65-4656-AC40-44FA9925EF9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8251</c:v>
                </c:pt>
                <c:pt idx="5">
                  <c:v>8585</c:v>
                </c:pt>
                <c:pt idx="8">
                  <c:v>8657</c:v>
                </c:pt>
                <c:pt idx="11">
                  <c:v>8514</c:v>
                </c:pt>
                <c:pt idx="14">
                  <c:v>8946</c:v>
                </c:pt>
              </c:numCache>
            </c:numRef>
          </c:val>
          <c:extLst>
            <c:ext xmlns:c16="http://schemas.microsoft.com/office/drawing/2014/chart" uri="{C3380CC4-5D6E-409C-BE32-E72D297353CC}">
              <c16:uniqueId val="{00000002-1D65-4656-AC40-44FA9925EF9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D65-4656-AC40-44FA9925EF9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D65-4656-AC40-44FA9925EF9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D65-4656-AC40-44FA9925EF9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2763</c:v>
                </c:pt>
                <c:pt idx="3">
                  <c:v>2665</c:v>
                </c:pt>
                <c:pt idx="6">
                  <c:v>2619</c:v>
                </c:pt>
                <c:pt idx="9">
                  <c:v>2492</c:v>
                </c:pt>
                <c:pt idx="12">
                  <c:v>2380</c:v>
                </c:pt>
              </c:numCache>
            </c:numRef>
          </c:val>
          <c:extLst>
            <c:ext xmlns:c16="http://schemas.microsoft.com/office/drawing/2014/chart" uri="{C3380CC4-5D6E-409C-BE32-E72D297353CC}">
              <c16:uniqueId val="{00000006-1D65-4656-AC40-44FA9925EF9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207</c:v>
                </c:pt>
                <c:pt idx="3">
                  <c:v>173</c:v>
                </c:pt>
                <c:pt idx="6">
                  <c:v>151</c:v>
                </c:pt>
                <c:pt idx="9">
                  <c:v>202</c:v>
                </c:pt>
                <c:pt idx="12">
                  <c:v>219</c:v>
                </c:pt>
              </c:numCache>
            </c:numRef>
          </c:val>
          <c:extLst>
            <c:ext xmlns:c16="http://schemas.microsoft.com/office/drawing/2014/chart" uri="{C3380CC4-5D6E-409C-BE32-E72D297353CC}">
              <c16:uniqueId val="{00000007-1D65-4656-AC40-44FA9925EF9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2015</c:v>
                </c:pt>
                <c:pt idx="3">
                  <c:v>1933</c:v>
                </c:pt>
                <c:pt idx="6">
                  <c:v>1910</c:v>
                </c:pt>
                <c:pt idx="9">
                  <c:v>1938</c:v>
                </c:pt>
                <c:pt idx="12">
                  <c:v>1666</c:v>
                </c:pt>
              </c:numCache>
            </c:numRef>
          </c:val>
          <c:extLst>
            <c:ext xmlns:c16="http://schemas.microsoft.com/office/drawing/2014/chart" uri="{C3380CC4-5D6E-409C-BE32-E72D297353CC}">
              <c16:uniqueId val="{00000008-1D65-4656-AC40-44FA9925EF9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25</c:v>
                </c:pt>
                <c:pt idx="3">
                  <c:v>20</c:v>
                </c:pt>
                <c:pt idx="6">
                  <c:v>15</c:v>
                </c:pt>
                <c:pt idx="9">
                  <c:v>12</c:v>
                </c:pt>
                <c:pt idx="12">
                  <c:v>10</c:v>
                </c:pt>
              </c:numCache>
            </c:numRef>
          </c:val>
          <c:extLst>
            <c:ext xmlns:c16="http://schemas.microsoft.com/office/drawing/2014/chart" uri="{C3380CC4-5D6E-409C-BE32-E72D297353CC}">
              <c16:uniqueId val="{00000009-1D65-4656-AC40-44FA9925EF9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18014</c:v>
                </c:pt>
                <c:pt idx="3">
                  <c:v>16915</c:v>
                </c:pt>
                <c:pt idx="6">
                  <c:v>15480</c:v>
                </c:pt>
                <c:pt idx="9">
                  <c:v>14011</c:v>
                </c:pt>
                <c:pt idx="12">
                  <c:v>12666</c:v>
                </c:pt>
              </c:numCache>
            </c:numRef>
          </c:val>
          <c:extLst>
            <c:ext xmlns:c16="http://schemas.microsoft.com/office/drawing/2014/chart" uri="{C3380CC4-5D6E-409C-BE32-E72D297353CC}">
              <c16:uniqueId val="{0000000A-1D65-4656-AC40-44FA9925EF9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D65-4656-AC40-44FA9925EF9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4321</c:v>
                </c:pt>
                <c:pt idx="1">
                  <c:v>4331</c:v>
                </c:pt>
                <c:pt idx="2">
                  <c:v>4346</c:v>
                </c:pt>
              </c:numCache>
            </c:numRef>
          </c:val>
          <c:extLst>
            <c:ext xmlns:c16="http://schemas.microsoft.com/office/drawing/2014/chart" uri="{C3380CC4-5D6E-409C-BE32-E72D297353CC}">
              <c16:uniqueId val="{00000000-1BE3-4BB5-90F5-DF78E89FB38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368</c:v>
                </c:pt>
                <c:pt idx="1">
                  <c:v>369</c:v>
                </c:pt>
                <c:pt idx="2">
                  <c:v>421</c:v>
                </c:pt>
              </c:numCache>
            </c:numRef>
          </c:val>
          <c:extLst>
            <c:ext xmlns:c16="http://schemas.microsoft.com/office/drawing/2014/chart" uri="{C3380CC4-5D6E-409C-BE32-E72D297353CC}">
              <c16:uniqueId val="{00000001-1BE3-4BB5-90F5-DF78E89FB38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6474</c:v>
                </c:pt>
                <c:pt idx="1">
                  <c:v>6289</c:v>
                </c:pt>
                <c:pt idx="2">
                  <c:v>6672</c:v>
                </c:pt>
              </c:numCache>
            </c:numRef>
          </c:val>
          <c:extLst>
            <c:ext xmlns:c16="http://schemas.microsoft.com/office/drawing/2014/chart" uri="{C3380CC4-5D6E-409C-BE32-E72D297353CC}">
              <c16:uniqueId val="{00000002-1BE3-4BB5-90F5-DF78E89FB38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{20AFE17F-E993-4B2A-A300-EC4D16816505}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6FC-497E-AC90-6EE3419208E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{8536674F-848E-42FF-8A6C-59B403DC5D6B}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6FC-497E-AC90-6EE3419208E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{DBF99D74-2108-4309-8BD8-0A7648335BC2}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6FC-497E-AC90-6EE3419208E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{F6C3F15C-C950-4511-A002-99344595F045}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6FC-497E-AC90-6EE3419208E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{639F63C5-E031-4FFB-BBA8-63C0D6BB84E6}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6FC-497E-AC90-6EE3419208E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{6B53478F-DCBF-4BED-AAA2-9AF9410EE3A9}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6FC-497E-AC90-6EE3419208E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{2E11FFBE-BFA3-4C98-AB9F-7E9A4D47AFC3}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6FC-497E-AC90-6EE3419208E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{76E17BC1-6D66-4EC1-B216-C31B98D321F4}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6FC-497E-AC90-6EE3419208E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{0929456F-63D6-401C-8D85-87AF28AE3DDC}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6FC-497E-AC90-6EE3419208E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57.2</c:v>
                </c:pt>
                <c:pt idx="8">
                  <c:v>58.7</c:v>
                </c:pt>
                <c:pt idx="16">
                  <c:v>62.1</c:v>
                </c:pt>
                <c:pt idx="24">
                  <c:v>62.1</c:v>
                </c:pt>
                <c:pt idx="32">
                  <c:v>63.6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6FC-497E-AC90-6EE3419208E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{92ED3F80-DF3B-4B7C-987E-CC6083410F7C}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6FC-497E-AC90-6EE3419208E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{B8C37F01-B3BD-4CEE-B903-1E638F6018F9}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6FC-497E-AC90-6EE3419208E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{08D49FAC-63E6-4FF9-8AD7-5DE2F0BF9CAB}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6FC-497E-AC90-6EE3419208E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{A998AA90-EECD-4451-B23E-3F644FC5615B}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6FC-497E-AC90-6EE3419208E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{141CB84B-28C4-44DF-A517-9F4B2407F3AE}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6FC-497E-AC90-6EE3419208E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{69CA75A7-A9A7-4221-8392-3BA89625A041}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6FC-497E-AC90-6EE3419208E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{5EBB3703-DC3E-4064-8328-37F1AD87A188}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6FC-497E-AC90-6EE3419208E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{A278F639-D263-4A27-BBB5-D2FCC7C296DE}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6FC-497E-AC90-6EE3419208E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{71E42ED1-2E70-49A8-9C63-18F036F65317}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6FC-497E-AC90-6EE3419208E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61.1</c:v>
                </c:pt>
                <c:pt idx="8">
                  <c:v>63.5</c:v>
                </c:pt>
                <c:pt idx="16">
                  <c:v>65.400000000000006</c:v>
                </c:pt>
                <c:pt idx="24">
                  <c:v>67</c:v>
                </c:pt>
                <c:pt idx="32">
                  <c:v>67.8</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C6FC-497E-AC90-6EE3419208EF}"/>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{0CC2A4B8-56CB-49A8-A779-8792EB53C35B}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6A3-4F53-9A69-41F1C24F0D8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{4CAC72EA-17E5-4607-B5A5-B0B02B972ADD}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A3-4F53-9A69-41F1C24F0D8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{8EEA90B5-3BFB-4E3E-B53D-3B0080FB479F}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A3-4F53-9A69-41F1C24F0D8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{F49E5981-61E6-49A9-8F53-E5E20D11140E}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A3-4F53-9A69-41F1C24F0D8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{A2CEF175-B4BA-4CFB-BCC3-3B477D7011BD}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A3-4F53-9A69-41F1C24F0D8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{5B505840-BE97-48E6-8D04-FA5FE07A6D2F}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6A3-4F53-9A69-41F1C24F0D8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{A8B608B1-A1A9-454A-B2CD-947B26EAAC90}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6A3-4F53-9A69-41F1C24F0D8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{C726EC63-E02F-47D5-A0E8-476ED1F02342}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6A3-4F53-9A69-41F1C24F0D8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{DD90D18B-D8FB-433B-B1B2-28BD415970F6}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6A3-4F53-9A69-41F1C24F0D8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9</c:v>
                </c:pt>
                <c:pt idx="16">
                  <c:v>9.6</c:v>
                </c:pt>
                <c:pt idx="24">
                  <c:v>10</c:v>
                </c:pt>
                <c:pt idx="32">
                  <c:v>10</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6A3-4F53-9A69-41F1C24F0D8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{79F65CD0-F497-42C3-A4E3-6B0B83C56E59}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6A3-4F53-9A69-41F1C24F0D8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{ED0F70B3-7795-41EC-816F-BB31414C0FE8}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A3-4F53-9A69-41F1C24F0D8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{845F460E-97E8-48E5-996E-1AA53AA25C43}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A3-4F53-9A69-41F1C24F0D8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{E0E2E142-0976-4DD4-A4B0-FFDC6ECC6FA2}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A3-4F53-9A69-41F1C24F0D8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{78018F36-201C-4885-8605-3B257C0A957D}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A3-4F53-9A69-41F1C24F0D8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{D3EB1DEA-62B3-4E7B-9BB2-CD811B414216}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6A3-4F53-9A69-41F1C24F0D8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{55E5933C-723B-4FAE-A321-DE2C254C0805}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6A3-4F53-9A69-41F1C24F0D8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{7C7D9059-B1C0-4557-AD21-BBE947F46B68}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6A3-4F53-9A69-41F1C24F0D8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{40B28458-6B14-41AF-B9A6-04D3ED3D78BC}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6A3-4F53-9A69-41F1C24F0D8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8.4</c:v>
                </c:pt>
                <c:pt idx="32">
                  <c:v>8.5</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26A3-4F53-9A69-41F1C24F0D85}"/>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18,404
238.94
18,030,520
17,835,335
20,707
9,365,581
12,666,036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人口の減少（前年比△</a:t>
          </a:r>
          <a:r>
            <a:rPr kumimoji="1" lang="en-US" altLang="ja-JP" sz="1300">
              <a:latin typeface="ＭＳ Ｐゴシック" panose="020B0600070205080204" pitchFamily="50" charset="-128"/>
              <a:ea typeface="ＭＳ Ｐゴシック" panose="020B0600070205080204" pitchFamily="50" charset="-128"/>
            </a:rPr>
            <a:t>465</a:t>
          </a:r>
          <a:r>
            <a:rPr kumimoji="1" lang="ja-JP" altLang="en-US" sz="1300">
              <a:latin typeface="ＭＳ Ｐゴシック" panose="020B0600070205080204" pitchFamily="50" charset="-128"/>
              <a:ea typeface="ＭＳ Ｐゴシック" panose="020B0600070205080204" pitchFamily="50" charset="-128"/>
            </a:rPr>
            <a:t>人）や高い高齢化率（令和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　愛南町</a:t>
          </a:r>
          <a:r>
            <a:rPr kumimoji="1" lang="en-US" altLang="ja-JP" sz="1300">
              <a:latin typeface="ＭＳ Ｐゴシック" panose="020B0600070205080204" pitchFamily="50" charset="-128"/>
              <a:ea typeface="ＭＳ Ｐゴシック" panose="020B0600070205080204" pitchFamily="50" charset="-128"/>
            </a:rPr>
            <a:t>47.79</a:t>
          </a:r>
          <a:r>
            <a:rPr kumimoji="1" lang="ja-JP" altLang="en-US" sz="1300">
              <a:latin typeface="ＭＳ Ｐゴシック" panose="020B0600070205080204" pitchFamily="50" charset="-128"/>
              <a:ea typeface="ＭＳ Ｐゴシック" panose="020B0600070205080204" pitchFamily="50" charset="-128"/>
            </a:rPr>
            <a:t>％　愛媛県平均</a:t>
          </a:r>
          <a:r>
            <a:rPr kumimoji="1" lang="en-US" altLang="ja-JP" sz="1300">
              <a:latin typeface="ＭＳ Ｐゴシック" panose="020B0600070205080204" pitchFamily="50" charset="-128"/>
              <a:ea typeface="ＭＳ Ｐゴシック" panose="020B0600070205080204" pitchFamily="50" charset="-128"/>
            </a:rPr>
            <a:t>34.0</a:t>
          </a:r>
          <a:r>
            <a:rPr kumimoji="1" lang="ja-JP" altLang="en-US" sz="1300">
              <a:latin typeface="ＭＳ Ｐゴシック" panose="020B0600070205080204" pitchFamily="50" charset="-128"/>
              <a:ea typeface="ＭＳ Ｐゴシック" panose="020B0600070205080204" pitchFamily="50" charset="-128"/>
            </a:rPr>
            <a:t>％）に加え、町内の産業構造からも自主財源が低い財政構造となっており、</a:t>
          </a:r>
          <a:r>
            <a:rPr kumimoji="1" lang="en-US" altLang="ja-JP" sz="1300">
              <a:latin typeface="ＭＳ Ｐゴシック" panose="020B0600070205080204" pitchFamily="50" charset="-128"/>
              <a:ea typeface="ＭＳ Ｐゴシック" panose="020B0600070205080204" pitchFamily="50" charset="-128"/>
            </a:rPr>
            <a:t>0.23</a:t>
          </a:r>
          <a:r>
            <a:rPr kumimoji="1" lang="ja-JP" altLang="en-US" sz="1300">
              <a:latin typeface="ＭＳ Ｐゴシック" panose="020B0600070205080204" pitchFamily="50" charset="-128"/>
              <a:ea typeface="ＭＳ Ｐゴシック" panose="020B0600070205080204" pitchFamily="50" charset="-128"/>
            </a:rPr>
            <a:t>と類似団体でも下位に位置している。</a:t>
          </a:r>
        </a:p>
        <a:p>
          <a:r>
            <a:rPr kumimoji="1" lang="ja-JP" altLang="en-US" sz="1300">
              <a:latin typeface="ＭＳ Ｐゴシック" panose="020B0600070205080204" pitchFamily="50" charset="-128"/>
              <a:ea typeface="ＭＳ Ｐゴシック" panose="020B0600070205080204" pitchFamily="50" charset="-128"/>
            </a:rPr>
            <a:t>　そのため、行政評価と連動した予算編成を行い、行政コストの縮減に努めるとともに、可能な施設は統廃合するなどして、効率的な行財政運営を推進する。そのほか、投資的経費についても、事業の緊急度・優先度を考慮した事業の実施に努めるとともに、町税の徴収体制強化、町有財産の有効活用など、自主財源の安定確保にも一層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20320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57620"/>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163847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3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20320</xdr:rowOff>
    </xdr:from>
    <xdr:to>
      <xdr:col>24</xdr:col>
      <xdr:colOff>12700</xdr:colOff>
      <xdr:row>44</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6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20320</xdr:rowOff>
    </xdr:from>
    <xdr:to>
      <xdr:col>23</xdr:col>
      <xdr:colOff>133350</xdr:colOff>
      <xdr:row>44</xdr:row>
      <xdr:rowOff>68580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5641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17797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7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68580</xdr:rowOff>
    </xdr:from>
    <xdr:to>
      <xdr:col>19</xdr:col>
      <xdr:colOff>133350</xdr:colOff>
      <xdr:row>44</xdr:row>
      <xdr:rowOff>68580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49530</xdr:rowOff>
    </xdr:from>
    <xdr:to>
      <xdr:col>19</xdr:col>
      <xdr:colOff>184150</xdr:colOff>
      <xdr:row>41</xdr:row>
      <xdr:rowOff>151130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161307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68580</xdr:rowOff>
    </xdr:from>
    <xdr:to>
      <xdr:col>15</xdr:col>
      <xdr:colOff>82550</xdr:colOff>
      <xdr:row>44</xdr:row>
      <xdr:rowOff>68580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49530</xdr:rowOff>
    </xdr:from>
    <xdr:to>
      <xdr:col>15</xdr:col>
      <xdr:colOff>133350</xdr:colOff>
      <xdr:row>41</xdr:row>
      <xdr:rowOff>151130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161307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68580</xdr:rowOff>
    </xdr:from>
    <xdr:to>
      <xdr:col>11</xdr:col>
      <xdr:colOff>31750</xdr:colOff>
      <xdr:row>44</xdr:row>
      <xdr:rowOff>68580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49530</xdr:rowOff>
    </xdr:from>
    <xdr:to>
      <xdr:col>11</xdr:col>
      <xdr:colOff>82550</xdr:colOff>
      <xdr:row>41</xdr:row>
      <xdr:rowOff>151130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161307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64787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36847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0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17780</xdr:rowOff>
    </xdr:from>
    <xdr:to>
      <xdr:col>19</xdr:col>
      <xdr:colOff>184150</xdr:colOff>
      <xdr:row>44</xdr:row>
      <xdr:rowOff>119380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104157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64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17780</xdr:rowOff>
    </xdr:from>
    <xdr:to>
      <xdr:col>15</xdr:col>
      <xdr:colOff>133350</xdr:colOff>
      <xdr:row>44</xdr:row>
      <xdr:rowOff>119380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104157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17780</xdr:rowOff>
    </xdr:from>
    <xdr:to>
      <xdr:col>11</xdr:col>
      <xdr:colOff>82550</xdr:colOff>
      <xdr:row>44</xdr:row>
      <xdr:rowOff>119380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104157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17780</xdr:rowOff>
    </xdr:from>
    <xdr:to>
      <xdr:col>7</xdr:col>
      <xdr:colOff>31750</xdr:colOff>
      <xdr:row>44</xdr:row>
      <xdr:rowOff>119380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104157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a:t>
          </a:r>
          <a:r>
            <a:rPr kumimoji="1" lang="en-US" altLang="ja-JP" sz="1200">
              <a:latin typeface="ＭＳ Ｐゴシック" panose="020B0600070205080204" pitchFamily="50" charset="-128"/>
              <a:ea typeface="ＭＳ Ｐゴシック" panose="020B0600070205080204" pitchFamily="50" charset="-128"/>
            </a:rPr>
            <a:t>95.9</a:t>
          </a:r>
          <a:r>
            <a:rPr kumimoji="1" lang="ja-JP" altLang="en-US" sz="1200">
              <a:latin typeface="ＭＳ Ｐゴシック" panose="020B0600070205080204" pitchFamily="50" charset="-128"/>
              <a:ea typeface="ＭＳ Ｐゴシック" panose="020B0600070205080204" pitchFamily="50" charset="-128"/>
            </a:rPr>
            <a:t>％と前年度</a:t>
          </a:r>
          <a:r>
            <a:rPr kumimoji="1" lang="en-US" altLang="ja-JP" sz="1200">
              <a:latin typeface="ＭＳ Ｐゴシック" panose="020B0600070205080204" pitchFamily="50" charset="-128"/>
              <a:ea typeface="ＭＳ Ｐゴシック" panose="020B0600070205080204" pitchFamily="50" charset="-128"/>
            </a:rPr>
            <a:t>92.6</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3.3</a:t>
          </a:r>
          <a:r>
            <a:rPr kumimoji="1" lang="ja-JP" altLang="en-US" sz="1200">
              <a:latin typeface="ＭＳ Ｐゴシック" panose="020B0600070205080204" pitchFamily="50" charset="-128"/>
              <a:ea typeface="ＭＳ Ｐゴシック" panose="020B0600070205080204" pitchFamily="50" charset="-128"/>
            </a:rPr>
            <a:t>ポイント上昇した。</a:t>
          </a:r>
        </a:p>
        <a:p>
          <a:r>
            <a:rPr kumimoji="1" lang="ja-JP" altLang="en-US" sz="1200">
              <a:latin typeface="ＭＳ Ｐゴシック" panose="020B0600070205080204" pitchFamily="50" charset="-128"/>
              <a:ea typeface="ＭＳ Ｐゴシック" panose="020B0600070205080204" pitchFamily="50" charset="-128"/>
            </a:rPr>
            <a:t>　主な要因としては、公債費の減少に伴う普通交付税の減少、臨時財政対策債の減少、ふるさと寄附金により積み立てられたふるさとづくり基金繰入金の減少、給与改定に伴う人件費の増加が挙げられる。また、性質の割合では人件費と公債費が依然として高い比率を占めているが、これは合併と同時に引き継いだ一部事務組合職員や定年延長に伴う会計年度任用職員の増、給与改定によって膨らんでいる人件費や役場本庁舎及び消防庁舎等に係る地方債償還が大きな要因となっている。今後は集中と選択、事業評価を行い経費節減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92528</xdr:rowOff>
    </xdr:from>
    <xdr:to>
      <xdr:col>23</xdr:col>
      <xdr:colOff>133350</xdr:colOff>
      <xdr:row>67</xdr:row>
      <xdr:rowOff>169635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36628"/>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141712</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62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169635</xdr:rowOff>
    </xdr:from>
    <xdr:to>
      <xdr:col>24</xdr:col>
      <xdr:colOff>12700</xdr:colOff>
      <xdr:row>67</xdr:row>
      <xdr:rowOff>169635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6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7455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92528</xdr:rowOff>
    </xdr:from>
    <xdr:to>
      <xdr:col>24</xdr:col>
      <xdr:colOff>12700</xdr:colOff>
      <xdr:row>58</xdr:row>
      <xdr:rowOff>92528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3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120045</xdr:rowOff>
    </xdr:from>
    <xdr:to>
      <xdr:col>23</xdr:col>
      <xdr:colOff>133350</xdr:colOff>
      <xdr:row>65</xdr:row>
      <xdr:rowOff>156331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921395"/>
          <a:ext cx="838200" cy="37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51301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8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34774</xdr:rowOff>
    </xdr:from>
    <xdr:to>
      <xdr:col>23</xdr:col>
      <xdr:colOff>184150</xdr:colOff>
      <xdr:row>63</xdr:row>
      <xdr:rowOff>136374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3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120045</xdr:rowOff>
    </xdr:from>
    <xdr:to>
      <xdr:col>19</xdr:col>
      <xdr:colOff>133350</xdr:colOff>
      <xdr:row>63</xdr:row>
      <xdr:rowOff>154517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92139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39612</xdr:rowOff>
    </xdr:from>
    <xdr:to>
      <xdr:col>15</xdr:col>
      <xdr:colOff>82550</xdr:colOff>
      <xdr:row>63</xdr:row>
      <xdr:rowOff>154517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840962"/>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146957</xdr:rowOff>
    </xdr:from>
    <xdr:to>
      <xdr:col>15</xdr:col>
      <xdr:colOff>133350</xdr:colOff>
      <xdr:row>61</xdr:row>
      <xdr:rowOff>77107</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43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87284</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0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39612</xdr:rowOff>
    </xdr:from>
    <xdr:to>
      <xdr:col>11</xdr:col>
      <xdr:colOff>31750</xdr:colOff>
      <xdr:row>68</xdr:row>
      <xdr:rowOff>55638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840962"/>
          <a:ext cx="889000" cy="87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87691</xdr:rowOff>
    </xdr:from>
    <xdr:to>
      <xdr:col>11</xdr:col>
      <xdr:colOff>82550</xdr:colOff>
      <xdr:row>59</xdr:row>
      <xdr:rowOff>17841</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03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28018</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800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136374</xdr:rowOff>
    </xdr:from>
    <xdr:to>
      <xdr:col>7</xdr:col>
      <xdr:colOff>31750</xdr:colOff>
      <xdr:row>62</xdr:row>
      <xdr:rowOff>66524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59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76701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6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105531</xdr:rowOff>
    </xdr:from>
    <xdr:to>
      <xdr:col>23</xdr:col>
      <xdr:colOff>184150</xdr:colOff>
      <xdr:row>66</xdr:row>
      <xdr:rowOff>35681</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24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77608</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221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69245</xdr:rowOff>
    </xdr:from>
    <xdr:to>
      <xdr:col>19</xdr:col>
      <xdr:colOff>184150</xdr:colOff>
      <xdr:row>63</xdr:row>
      <xdr:rowOff>170845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7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155622</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95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103717</xdr:rowOff>
    </xdr:from>
    <xdr:to>
      <xdr:col>15</xdr:col>
      <xdr:colOff>133350</xdr:colOff>
      <xdr:row>64</xdr:row>
      <xdr:rowOff>33867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18644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160262</xdr:rowOff>
    </xdr:from>
    <xdr:to>
      <xdr:col>11</xdr:col>
      <xdr:colOff>82550</xdr:colOff>
      <xdr:row>63</xdr:row>
      <xdr:rowOff>90412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79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75189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87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68</xdr:row>
      <xdr:rowOff>4838</xdr:rowOff>
    </xdr:from>
    <xdr:to>
      <xdr:col>7</xdr:col>
      <xdr:colOff>31750</xdr:colOff>
      <xdr:row>68</xdr:row>
      <xdr:rowOff>106438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66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68</xdr:row>
      <xdr:rowOff>91215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74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[360,624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類似団体、全国及び愛媛県平均と比較して、高い水準（人口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360,624</a:t>
          </a:r>
          <a:r>
            <a:rPr kumimoji="1" lang="ja-JP" altLang="en-US" sz="1300">
              <a:latin typeface="ＭＳ Ｐゴシック" panose="020B0600070205080204" pitchFamily="50" charset="-128"/>
              <a:ea typeface="ＭＳ Ｐゴシック" panose="020B0600070205080204" pitchFamily="50" charset="-128"/>
            </a:rPr>
            <a:t>円）となっている。人件費は、給与改定、定年延長に伴い会計年度任用職員の費用が増加し、物件費は、ふるさと寄附金の増加に伴う、ふるさと納税ポータルサイト利用料や委託料などが増加している。本町の特徴として、地理的要因などから、消防業務を本町のみで担っていること、保育所の多くが公立保育所であることなどにより、人件費や物件費は類似団体と比較して高くな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人当たりのコストも高い水準となっている。</a:t>
          </a:r>
        </a:p>
        <a:p>
          <a:r>
            <a:rPr kumimoji="1" lang="ja-JP" altLang="en-US" sz="1300">
              <a:latin typeface="ＭＳ Ｐゴシック" panose="020B0600070205080204" pitchFamily="50" charset="-128"/>
              <a:ea typeface="ＭＳ Ｐゴシック" panose="020B0600070205080204" pitchFamily="50" charset="-128"/>
            </a:rPr>
            <a:t>　今後も定員適正化や施設の統廃合などを通して経費節減に努める。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73471</xdr:rowOff>
    </xdr:from>
    <xdr:to>
      <xdr:col>23</xdr:col>
      <xdr:colOff>133350</xdr:colOff>
      <xdr:row>88</xdr:row>
      <xdr:rowOff>133818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60921"/>
          <a:ext cx="0" cy="12604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105895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193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133818</xdr:rowOff>
    </xdr:from>
    <xdr:to>
      <xdr:col>24</xdr:col>
      <xdr:colOff>12700</xdr:colOff>
      <xdr:row>88</xdr:row>
      <xdr:rowOff>133818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21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159848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0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73471</xdr:rowOff>
    </xdr:from>
    <xdr:to>
      <xdr:col>24</xdr:col>
      <xdr:colOff>12700</xdr:colOff>
      <xdr:row>81</xdr:row>
      <xdr:rowOff>73471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60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26248</xdr:rowOff>
    </xdr:from>
    <xdr:to>
      <xdr:col>23</xdr:col>
      <xdr:colOff>133350</xdr:colOff>
      <xdr:row>87</xdr:row>
      <xdr:rowOff>54564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770948"/>
          <a:ext cx="838200" cy="19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168764</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3991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152237</xdr:rowOff>
    </xdr:from>
    <xdr:to>
      <xdr:col>23</xdr:col>
      <xdr:colOff>184150</xdr:colOff>
      <xdr:row>85</xdr:row>
      <xdr:rowOff>82387</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55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73760</xdr:rowOff>
    </xdr:from>
    <xdr:to>
      <xdr:col>19</xdr:col>
      <xdr:colOff>133350</xdr:colOff>
      <xdr:row>86</xdr:row>
      <xdr:rowOff>26248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647010"/>
          <a:ext cx="889000" cy="12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153034</xdr:rowOff>
    </xdr:from>
    <xdr:to>
      <xdr:col>19</xdr:col>
      <xdr:colOff>184150</xdr:colOff>
      <xdr:row>84</xdr:row>
      <xdr:rowOff>83184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383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93361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152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36534</xdr:rowOff>
    </xdr:from>
    <xdr:to>
      <xdr:col>15</xdr:col>
      <xdr:colOff>82550</xdr:colOff>
      <xdr:row>85</xdr:row>
      <xdr:rowOff>73760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438334"/>
          <a:ext cx="889000" cy="20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53468</xdr:rowOff>
    </xdr:from>
    <xdr:to>
      <xdr:col>15</xdr:col>
      <xdr:colOff>133350</xdr:colOff>
      <xdr:row>83</xdr:row>
      <xdr:rowOff>155068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8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165245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76259</xdr:rowOff>
    </xdr:from>
    <xdr:to>
      <xdr:col>11</xdr:col>
      <xdr:colOff>31750</xdr:colOff>
      <xdr:row>84</xdr:row>
      <xdr:rowOff>36534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306609"/>
          <a:ext cx="889000" cy="13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110782</xdr:rowOff>
    </xdr:from>
    <xdr:to>
      <xdr:col>11</xdr:col>
      <xdr:colOff>82550</xdr:colOff>
      <xdr:row>83</xdr:row>
      <xdr:rowOff>40932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6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51109</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938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170035</xdr:rowOff>
    </xdr:from>
    <xdr:to>
      <xdr:col>7</xdr:col>
      <xdr:colOff>31750</xdr:colOff>
      <xdr:row>82</xdr:row>
      <xdr:rowOff>100185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110362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3764</xdr:rowOff>
    </xdr:from>
    <xdr:to>
      <xdr:col>23</xdr:col>
      <xdr:colOff>184150</xdr:colOff>
      <xdr:row>87</xdr:row>
      <xdr:rowOff>105364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91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147291</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89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146898</xdr:rowOff>
    </xdr:from>
    <xdr:to>
      <xdr:col>19</xdr:col>
      <xdr:colOff>184150</xdr:colOff>
      <xdr:row>86</xdr:row>
      <xdr:rowOff>77048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72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61825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806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22960</xdr:rowOff>
    </xdr:from>
    <xdr:to>
      <xdr:col>15</xdr:col>
      <xdr:colOff>133350</xdr:colOff>
      <xdr:row>85</xdr:row>
      <xdr:rowOff>124560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59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109337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682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157184</xdr:rowOff>
    </xdr:from>
    <xdr:to>
      <xdr:col>11</xdr:col>
      <xdr:colOff>82550</xdr:colOff>
      <xdr:row>84</xdr:row>
      <xdr:rowOff>87334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8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72111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7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25459</xdr:rowOff>
    </xdr:from>
    <xdr:to>
      <xdr:col>7</xdr:col>
      <xdr:colOff>31750</xdr:colOff>
      <xdr:row>83</xdr:row>
      <xdr:rowOff>127059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5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111836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42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92.7</a:t>
          </a:r>
          <a:r>
            <a:rPr kumimoji="1" lang="ja-JP" altLang="en-US" sz="1300">
              <a:latin typeface="ＭＳ Ｐゴシック" panose="020B0600070205080204" pitchFamily="50" charset="-128"/>
              <a:ea typeface="ＭＳ Ｐゴシック" panose="020B0600070205080204" pitchFamily="50" charset="-128"/>
            </a:rPr>
            <a:t>で、全国町村平均</a:t>
          </a:r>
          <a:r>
            <a:rPr kumimoji="1" lang="en-US" altLang="ja-JP" sz="1300">
              <a:latin typeface="ＭＳ Ｐゴシック" panose="020B0600070205080204" pitchFamily="50" charset="-128"/>
              <a:ea typeface="ＭＳ Ｐゴシック" panose="020B0600070205080204" pitchFamily="50" charset="-128"/>
            </a:rPr>
            <a:t>96.4</a:t>
          </a:r>
          <a:r>
            <a:rPr kumimoji="1" lang="ja-JP" altLang="en-US" sz="1300">
              <a:latin typeface="ＭＳ Ｐゴシック" panose="020B0600070205080204" pitchFamily="50" charset="-128"/>
              <a:ea typeface="ＭＳ Ｐゴシック" panose="020B0600070205080204" pitchFamily="50" charset="-128"/>
            </a:rPr>
            <a:t>、類似団体平均</a:t>
          </a:r>
          <a:r>
            <a:rPr kumimoji="1" lang="en-US" altLang="ja-JP" sz="1300">
              <a:latin typeface="ＭＳ Ｐゴシック" panose="020B0600070205080204" pitchFamily="50" charset="-128"/>
              <a:ea typeface="ＭＳ Ｐゴシック" panose="020B0600070205080204" pitchFamily="50" charset="-128"/>
            </a:rPr>
            <a:t>95.2</a:t>
          </a:r>
          <a:r>
            <a:rPr kumimoji="1" lang="ja-JP" altLang="en-US" sz="1300">
              <a:latin typeface="ＭＳ Ｐゴシック" panose="020B0600070205080204" pitchFamily="50" charset="-128"/>
              <a:ea typeface="ＭＳ Ｐゴシック" panose="020B0600070205080204" pitchFamily="50" charset="-128"/>
            </a:rPr>
            <a:t>を下回っている。今後も引き続き給与の適正化に努める。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90170</xdr:rowOff>
    </xdr:from>
    <xdr:to>
      <xdr:col>81</xdr:col>
      <xdr:colOff>44450</xdr:colOff>
      <xdr:row>88</xdr:row>
      <xdr:rowOff>120650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77620"/>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5097</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72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90170</xdr:rowOff>
    </xdr:from>
    <xdr:to>
      <xdr:col>81</xdr:col>
      <xdr:colOff>133350</xdr:colOff>
      <xdr:row>81</xdr:row>
      <xdr:rowOff>90170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7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114300</xdr:rowOff>
    </xdr:from>
    <xdr:to>
      <xdr:col>81</xdr:col>
      <xdr:colOff>44450</xdr:colOff>
      <xdr:row>81</xdr:row>
      <xdr:rowOff>162561</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001750"/>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1288</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74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68580</xdr:rowOff>
    </xdr:from>
    <xdr:to>
      <xdr:col>77</xdr:col>
      <xdr:colOff>44450</xdr:colOff>
      <xdr:row>81</xdr:row>
      <xdr:rowOff>114300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378458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77470</xdr:rowOff>
    </xdr:from>
    <xdr:to>
      <xdr:col>77</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163847</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73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20320</xdr:rowOff>
    </xdr:from>
    <xdr:to>
      <xdr:col>72</xdr:col>
      <xdr:colOff>203200</xdr:colOff>
      <xdr:row>80</xdr:row>
      <xdr:rowOff>68580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37363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20320</xdr:rowOff>
    </xdr:from>
    <xdr:to>
      <xdr:col>68</xdr:col>
      <xdr:colOff>152400</xdr:colOff>
      <xdr:row>80</xdr:row>
      <xdr:rowOff>20320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3736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91457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6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149861</xdr:rowOff>
    </xdr:from>
    <xdr:to>
      <xdr:col>64</xdr:col>
      <xdr:colOff>152400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64788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111761</xdr:rowOff>
    </xdr:from>
    <xdr:to>
      <xdr:col>81</xdr:col>
      <xdr:colOff>95250</xdr:colOff>
      <xdr:row>82</xdr:row>
      <xdr:rowOff>41911</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399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33038</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392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63500</xdr:rowOff>
    </xdr:from>
    <xdr:to>
      <xdr:col>77</xdr:col>
      <xdr:colOff>95250</xdr:colOff>
      <xdr:row>81</xdr:row>
      <xdr:rowOff>165100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3827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371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17780</xdr:rowOff>
    </xdr:from>
    <xdr:to>
      <xdr:col>73</xdr:col>
      <xdr:colOff>44450</xdr:colOff>
      <xdr:row>80</xdr:row>
      <xdr:rowOff>119380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3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129557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3502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79</xdr:row>
      <xdr:rowOff>140970</xdr:rowOff>
    </xdr:from>
    <xdr:to>
      <xdr:col>68</xdr:col>
      <xdr:colOff>203200</xdr:colOff>
      <xdr:row>80</xdr:row>
      <xdr:rowOff>71120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81297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345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79</xdr:row>
      <xdr:rowOff>140970</xdr:rowOff>
    </xdr:from>
    <xdr:to>
      <xdr:col>64</xdr:col>
      <xdr:colOff>152400</xdr:colOff>
      <xdr:row>80</xdr:row>
      <xdr:rowOff>71120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81297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45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18.41</a:t>
          </a:r>
          <a:r>
            <a:rPr kumimoji="1" lang="ja-JP" altLang="en-US" sz="1300">
              <a:latin typeface="ＭＳ Ｐゴシック" panose="020B0600070205080204" pitchFamily="50" charset="-128"/>
              <a:ea typeface="ＭＳ Ｐゴシック" panose="020B0600070205080204" pitchFamily="50" charset="-128"/>
            </a:rPr>
            <a:t>人と類似団体中最も多い状態である。高い数値となっている理由は、地理的要件や社会的要因から消防業務や保育業務など他の市町と比べて職員が多い状態であり、さらに町の過疎化に伴う人口減により数値として高い状態となっている。今後は、施設の統廃合や指定管理者制度の導入などに努め、職員の適正な人員配置を行いながら、より一層の定員適正化を図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68</xdr:row>
      <xdr:rowOff>68852</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65929"/>
          <a:ext cx="0" cy="16615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40929</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699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68852</xdr:rowOff>
    </xdr:from>
    <xdr:to>
      <xdr:col>81</xdr:col>
      <xdr:colOff>133350</xdr:colOff>
      <xdr:row>68</xdr:row>
      <xdr:rowOff>68852</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727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109310</xdr:rowOff>
    </xdr:from>
    <xdr:to>
      <xdr:col>81</xdr:col>
      <xdr:colOff>44450</xdr:colOff>
      <xdr:row>68</xdr:row>
      <xdr:rowOff>68852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596460"/>
          <a:ext cx="838200" cy="13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743</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306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155666</xdr:rowOff>
    </xdr:from>
    <xdr:to>
      <xdr:col>81</xdr:col>
      <xdr:colOff>95250</xdr:colOff>
      <xdr:row>63</xdr:row>
      <xdr:rowOff>85816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43815</xdr:rowOff>
    </xdr:from>
    <xdr:to>
      <xdr:col>77</xdr:col>
      <xdr:colOff>44450</xdr:colOff>
      <xdr:row>67</xdr:row>
      <xdr:rowOff>109310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1530965"/>
          <a:ext cx="889000" cy="6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9162</xdr:rowOff>
    </xdr:from>
    <xdr:to>
      <xdr:col>77</xdr:col>
      <xdr:colOff>95250</xdr:colOff>
      <xdr:row>62</xdr:row>
      <xdr:rowOff>110762</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3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120939</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07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67</xdr:row>
      <xdr:rowOff>43815</xdr:rowOff>
    </xdr:from>
    <xdr:to>
      <xdr:col>72</xdr:col>
      <xdr:colOff>203200</xdr:colOff>
      <xdr:row>67</xdr:row>
      <xdr:rowOff>50709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1530965"/>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108222</xdr:rowOff>
    </xdr:from>
    <xdr:to>
      <xdr:col>73</xdr:col>
      <xdr:colOff>44450</xdr:colOff>
      <xdr:row>62</xdr:row>
      <xdr:rowOff>38372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6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48549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33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156663</xdr:rowOff>
    </xdr:from>
    <xdr:to>
      <xdr:col>68</xdr:col>
      <xdr:colOff>152400</xdr:colOff>
      <xdr:row>67</xdr:row>
      <xdr:rowOff>50709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472363"/>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157299</xdr:rowOff>
    </xdr:from>
    <xdr:to>
      <xdr:col>64</xdr:col>
      <xdr:colOff>152400</xdr:colOff>
      <xdr:row>61</xdr:row>
      <xdr:rowOff>87449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4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97626</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1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68</xdr:row>
      <xdr:rowOff>18052</xdr:rowOff>
    </xdr:from>
    <xdr:to>
      <xdr:col>81</xdr:col>
      <xdr:colOff>95250</xdr:colOff>
      <xdr:row>68</xdr:row>
      <xdr:rowOff>119652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67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67</xdr:row>
      <xdr:rowOff>85379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572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67</xdr:row>
      <xdr:rowOff>58510</xdr:rowOff>
    </xdr:from>
    <xdr:to>
      <xdr:col>77</xdr:col>
      <xdr:colOff>95250</xdr:colOff>
      <xdr:row>67</xdr:row>
      <xdr:rowOff>160110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54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144887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63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164465</xdr:rowOff>
    </xdr:from>
    <xdr:to>
      <xdr:col>73</xdr:col>
      <xdr:colOff>44450</xdr:colOff>
      <xdr:row>67</xdr:row>
      <xdr:rowOff>94615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48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79392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56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171359</xdr:rowOff>
    </xdr:from>
    <xdr:to>
      <xdr:col>68</xdr:col>
      <xdr:colOff>203200</xdr:colOff>
      <xdr:row>67</xdr:row>
      <xdr:rowOff>101509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48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86286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573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105863</xdr:rowOff>
    </xdr:from>
    <xdr:to>
      <xdr:col>64</xdr:col>
      <xdr:colOff>152400</xdr:colOff>
      <xdr:row>67</xdr:row>
      <xdr:rowOff>36013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42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67</xdr:row>
      <xdr:rowOff>20790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507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ヵ年平均）は、類似団体、全国及び愛媛県平均を上回る</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％であり、前年度と比較して、同水準で推移している。</a:t>
          </a:r>
        </a:p>
        <a:p>
          <a:r>
            <a:rPr kumimoji="1" lang="ja-JP" altLang="en-US" sz="1300">
              <a:latin typeface="ＭＳ Ｐゴシック" panose="020B0600070205080204" pitchFamily="50" charset="-128"/>
              <a:ea typeface="ＭＳ Ｐゴシック" panose="020B0600070205080204" pitchFamily="50" charset="-128"/>
            </a:rPr>
            <a:t>　単年度の実質公債費比率は、令和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10.2</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％となっている。近年の状況として、比率の減少要因では公債費の減、比率の増加要因では、交付税の減、臨時財政対策債の減などが影響し、結果として横ばいの比率となっている。</a:t>
          </a:r>
        </a:p>
        <a:p>
          <a:r>
            <a:rPr kumimoji="1" lang="ja-JP" altLang="en-US" sz="1300">
              <a:latin typeface="ＭＳ Ｐゴシック" panose="020B0600070205080204" pitchFamily="50" charset="-128"/>
              <a:ea typeface="ＭＳ Ｐゴシック" panose="020B0600070205080204" pitchFamily="50" charset="-128"/>
            </a:rPr>
            <a:t>　今後も、選択と集中による投資的経費の縮減を図りながら公債費の抑制に努めた財政運営を行う。</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153105</xdr:rowOff>
    </xdr:from>
    <xdr:to>
      <xdr:col>81</xdr:col>
      <xdr:colOff>44450</xdr:colOff>
      <xdr:row>43</xdr:row>
      <xdr:rowOff>135467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153855"/>
          <a:ext cx="0" cy="13539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107544</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47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135467</xdr:rowOff>
    </xdr:from>
    <xdr:to>
      <xdr:col>81</xdr:col>
      <xdr:colOff>133350</xdr:colOff>
      <xdr:row>43</xdr:row>
      <xdr:rowOff>135467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50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68032</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153105</xdr:rowOff>
    </xdr:from>
    <xdr:to>
      <xdr:col>81</xdr:col>
      <xdr:colOff>133350</xdr:colOff>
      <xdr:row>35</xdr:row>
      <xdr:rowOff>153105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89605</xdr:rowOff>
    </xdr:from>
    <xdr:to>
      <xdr:col>81</xdr:col>
      <xdr:colOff>44450</xdr:colOff>
      <xdr:row>41</xdr:row>
      <xdr:rowOff>89605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1190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25699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712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9172</xdr:rowOff>
    </xdr:from>
    <xdr:to>
      <xdr:col>81</xdr:col>
      <xdr:colOff>95250</xdr:colOff>
      <xdr:row>40</xdr:row>
      <xdr:rowOff>110772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86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89605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065433"/>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167217</xdr:rowOff>
    </xdr:from>
    <xdr:to>
      <xdr:col>77</xdr:col>
      <xdr:colOff>95250</xdr:colOff>
      <xdr:row>40</xdr:row>
      <xdr:rowOff>97367</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41</xdr:row>
      <xdr:rowOff>35983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9850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127000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8643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122360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38805</xdr:rowOff>
    </xdr:from>
    <xdr:to>
      <xdr:col>81</xdr:col>
      <xdr:colOff>95250</xdr:colOff>
      <xdr:row>41</xdr:row>
      <xdr:rowOff>140405</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10882</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04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38805</xdr:rowOff>
    </xdr:from>
    <xdr:to>
      <xdr:col>77</xdr:col>
      <xdr:colOff>95250</xdr:colOff>
      <xdr:row>41</xdr:row>
      <xdr:rowOff>140405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125182</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15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71560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及び愛媛県平均を共に下回る－％（該当なし）となり、前年度と変更なく維持している。主な要因としては、債務である地方債現在高が、発行額抑制により減少してきたことが挙げられる。今後も選択と集中による投資的経費の縮減を図りながら、地方債の発行額を償還額以内に抑え、将来の負担に配慮した財政運営を行う。</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110384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70667"/>
          <a:ext cx="0" cy="16830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82461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40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110384</xdr:rowOff>
    </xdr:from>
    <xdr:to>
      <xdr:col>81</xdr:col>
      <xdr:colOff>133350</xdr:colOff>
      <xdr:row>23</xdr:row>
      <xdr:rowOff>110384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405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124672</xdr:rowOff>
    </xdr:from>
    <xdr:to>
      <xdr:col>64</xdr:col>
      <xdr:colOff>152400</xdr:colOff>
      <xdr:row>15</xdr:row>
      <xdr:rowOff>54822</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64999</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9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18,404
238.94
18,030,520
17,835,335
20,707
9,365,581
12,666,036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人件費が占める率は令和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36.6</a:t>
          </a:r>
          <a:r>
            <a:rPr kumimoji="1" lang="ja-JP" altLang="en-US" sz="1100">
              <a:latin typeface="ＭＳ Ｐゴシック" panose="020B0600070205080204" pitchFamily="50" charset="-128"/>
              <a:ea typeface="ＭＳ Ｐゴシック" panose="020B0600070205080204" pitchFamily="50" charset="-128"/>
            </a:rPr>
            <a:t>％となり、全国平均、愛媛県平均、類似団体平均よりも上回っており、前年度と比較すると</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ポイント上昇している。増加の要因は給与改定、定年延長に伴う会計年度任用職員の増加が挙げられる。本町の割合が高い特徴として、地理的要因などから、消防業務を本町のみで担っていること、保育所の多くが公立保育所であることなどにより、人件費が他市町よりも高くなっている。今後も引続き職員の適正な人員配置や定員の適正化を図り、人件費の削減に努める。　</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89444</xdr:rowOff>
    </xdr:from>
    <xdr:to>
      <xdr:col>24</xdr:col>
      <xdr:colOff>25400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47294"/>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4371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90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89444</xdr:rowOff>
    </xdr:from>
    <xdr:to>
      <xdr:col>24</xdr:col>
      <xdr:colOff>114300</xdr:colOff>
      <xdr:row>33</xdr:row>
      <xdr:rowOff>89444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4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73116</xdr:rowOff>
    </xdr:from>
    <xdr:to>
      <xdr:col>24</xdr:col>
      <xdr:colOff>25400</xdr:colOff>
      <xdr:row>40</xdr:row>
      <xdr:rowOff>149860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759666"/>
          <a:ext cx="838200" cy="24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122119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22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105592</xdr:rowOff>
    </xdr:from>
    <xdr:to>
      <xdr:col>24</xdr:col>
      <xdr:colOff>76200</xdr:colOff>
      <xdr:row>37</xdr:row>
      <xdr:rowOff>35742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27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33927</xdr:rowOff>
    </xdr:from>
    <xdr:to>
      <xdr:col>19</xdr:col>
      <xdr:colOff>187325</xdr:colOff>
      <xdr:row>39</xdr:row>
      <xdr:rowOff>73116</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72047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152944</xdr:rowOff>
    </xdr:from>
    <xdr:to>
      <xdr:col>20</xdr:col>
      <xdr:colOff>38100</xdr:colOff>
      <xdr:row>36</xdr:row>
      <xdr:rowOff>83094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93271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22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113937</xdr:rowOff>
    </xdr:from>
    <xdr:to>
      <xdr:col>15</xdr:col>
      <xdr:colOff>98425</xdr:colOff>
      <xdr:row>39</xdr:row>
      <xdr:rowOff>33927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629037"/>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113756</xdr:rowOff>
    </xdr:from>
    <xdr:to>
      <xdr:col>15</xdr:col>
      <xdr:colOff>149225</xdr:colOff>
      <xdr:row>36</xdr:row>
      <xdr:rowOff>43906</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1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54083</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8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113937</xdr:rowOff>
    </xdr:from>
    <xdr:to>
      <xdr:col>11</xdr:col>
      <xdr:colOff>9525</xdr:colOff>
      <xdr:row>39</xdr:row>
      <xdr:rowOff>14333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62903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41910</xdr:rowOff>
    </xdr:from>
    <xdr:to>
      <xdr:col>11</xdr:col>
      <xdr:colOff>60325</xdr:colOff>
      <xdr:row>35</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99060</xdr:rowOff>
    </xdr:from>
    <xdr:to>
      <xdr:col>24</xdr:col>
      <xdr:colOff>76200</xdr:colOff>
      <xdr:row>41</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7637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22316</xdr:rowOff>
    </xdr:from>
    <xdr:to>
      <xdr:col>20</xdr:col>
      <xdr:colOff>38100</xdr:colOff>
      <xdr:row>39</xdr:row>
      <xdr:rowOff>123916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70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108693</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795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154577</xdr:rowOff>
    </xdr:from>
    <xdr:to>
      <xdr:col>15</xdr:col>
      <xdr:colOff>149225</xdr:colOff>
      <xdr:row>39</xdr:row>
      <xdr:rowOff>84727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66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69504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75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63137</xdr:rowOff>
    </xdr:from>
    <xdr:to>
      <xdr:col>11</xdr:col>
      <xdr:colOff>60325</xdr:colOff>
      <xdr:row>38</xdr:row>
      <xdr:rowOff>164737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57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149514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664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134983</xdr:rowOff>
    </xdr:from>
    <xdr:to>
      <xdr:col>6</xdr:col>
      <xdr:colOff>171450</xdr:colOff>
      <xdr:row>39</xdr:row>
      <xdr:rowOff>65133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65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49910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73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物件費が占める率は令和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％となり、全国平均、愛媛県平均、類似団体平均を下回っているが、前年度と比較すると</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ポイント上昇している。増加の要因はふるさと寄附金の件数増加に伴うポータルサイト利用料等の増加が挙げられる。引き続き、行政評価を実施しながら、より経費削減に取り組む。</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56243</xdr:rowOff>
    </xdr:from>
    <xdr:to>
      <xdr:col>82</xdr:col>
      <xdr:colOff>107950</xdr:colOff>
      <xdr:row>20</xdr:row>
      <xdr:rowOff>143328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113643"/>
          <a:ext cx="0" cy="1458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142620</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1857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56243</xdr:rowOff>
    </xdr:from>
    <xdr:to>
      <xdr:col>82</xdr:col>
      <xdr:colOff>196850</xdr:colOff>
      <xdr:row>12</xdr:row>
      <xdr:rowOff>56243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113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156936</xdr:rowOff>
    </xdr:from>
    <xdr:to>
      <xdr:col>82</xdr:col>
      <xdr:colOff>107950</xdr:colOff>
      <xdr:row>14</xdr:row>
      <xdr:rowOff>116114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385786"/>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156936</xdr:rowOff>
    </xdr:from>
    <xdr:to>
      <xdr:col>78</xdr:col>
      <xdr:colOff>69850</xdr:colOff>
      <xdr:row>13</xdr:row>
      <xdr:rowOff>167821</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3857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166007</xdr:rowOff>
    </xdr:from>
    <xdr:to>
      <xdr:col>78</xdr:col>
      <xdr:colOff>120650</xdr:colOff>
      <xdr:row>16</xdr:row>
      <xdr:rowOff>96157</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3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80934</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2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167821</xdr:rowOff>
    </xdr:from>
    <xdr:to>
      <xdr:col>73</xdr:col>
      <xdr:colOff>180975</xdr:colOff>
      <xdr:row>14</xdr:row>
      <xdr:rowOff>18143</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3893800" y="2396671"/>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144236</xdr:rowOff>
    </xdr:from>
    <xdr:to>
      <xdr:col>74</xdr:col>
      <xdr:colOff>31750</xdr:colOff>
      <xdr:row>16</xdr:row>
      <xdr:rowOff>74386</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59163</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8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18143</xdr:rowOff>
    </xdr:from>
    <xdr:to>
      <xdr:col>69</xdr:col>
      <xdr:colOff>92075</xdr:colOff>
      <xdr:row>14</xdr:row>
      <xdr:rowOff>148771</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418443"/>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13607</xdr:rowOff>
    </xdr:from>
    <xdr:to>
      <xdr:col>69</xdr:col>
      <xdr:colOff>142875</xdr:colOff>
      <xdr:row>15</xdr:row>
      <xdr:rowOff>115207</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99984</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65314</xdr:rowOff>
    </xdr:from>
    <xdr:to>
      <xdr:col>82</xdr:col>
      <xdr:colOff>158750</xdr:colOff>
      <xdr:row>14</xdr:row>
      <xdr:rowOff>166914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46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81841</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31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106136</xdr:rowOff>
    </xdr:from>
    <xdr:to>
      <xdr:col>78</xdr:col>
      <xdr:colOff>120650</xdr:colOff>
      <xdr:row>14</xdr:row>
      <xdr:rowOff>36286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33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46463</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103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117021</xdr:rowOff>
    </xdr:from>
    <xdr:to>
      <xdr:col>74</xdr:col>
      <xdr:colOff>31750</xdr:colOff>
      <xdr:row>14</xdr:row>
      <xdr:rowOff>47171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57348</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138793</xdr:rowOff>
    </xdr:from>
    <xdr:to>
      <xdr:col>69</xdr:col>
      <xdr:colOff>142875</xdr:colOff>
      <xdr:row>14</xdr:row>
      <xdr:rowOff>68943</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36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79120</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97971</xdr:rowOff>
    </xdr:from>
    <xdr:to>
      <xdr:col>65</xdr:col>
      <xdr:colOff>53975</xdr:colOff>
      <xdr:row>15</xdr:row>
      <xdr:rowOff>28121</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4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38298</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267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扶助費が占める率は令和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％となり、概ね</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％前後で横ばいの状況で推移している。前年度と比較すると</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ポイント低下した。全国平均</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％及び愛媛県平均</a:t>
          </a:r>
          <a:r>
            <a:rPr kumimoji="1" lang="en-US" altLang="ja-JP" sz="1300">
              <a:latin typeface="ＭＳ Ｐゴシック" panose="020B0600070205080204" pitchFamily="50" charset="-128"/>
              <a:ea typeface="ＭＳ Ｐゴシック" panose="020B0600070205080204" pitchFamily="50" charset="-128"/>
            </a:rPr>
            <a:t>11.8</a:t>
          </a:r>
          <a:r>
            <a:rPr kumimoji="1" lang="ja-JP" altLang="en-US" sz="1300">
              <a:latin typeface="ＭＳ Ｐゴシック" panose="020B0600070205080204" pitchFamily="50" charset="-128"/>
              <a:ea typeface="ＭＳ Ｐゴシック" panose="020B0600070205080204" pitchFamily="50" charset="-128"/>
            </a:rPr>
            <a:t>％を下回っており、類似団体とも同程度の水準にあるため、今後も、経費維持に努める。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2220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55</xdr:row>
      <xdr:rowOff>53522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4506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97262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98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53522</xdr:rowOff>
    </xdr:from>
    <xdr:to>
      <xdr:col>19</xdr:col>
      <xdr:colOff>187325</xdr:colOff>
      <xdr:row>55</xdr:row>
      <xdr:rowOff>118835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483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125185</xdr:rowOff>
    </xdr:from>
    <xdr:to>
      <xdr:col>20</xdr:col>
      <xdr:colOff>38100</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40112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55</xdr:row>
      <xdr:rowOff>118835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5159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86178</xdr:rowOff>
    </xdr:from>
    <xdr:to>
      <xdr:col>11</xdr:col>
      <xdr:colOff>9525</xdr:colOff>
      <xdr:row>56</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5159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158042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68035</xdr:rowOff>
    </xdr:from>
    <xdr:to>
      <xdr:col>15</xdr:col>
      <xdr:colOff>149225</xdr:colOff>
      <xdr:row>55</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35378</xdr:rowOff>
    </xdr:from>
    <xdr:to>
      <xdr:col>11</xdr:col>
      <xdr:colOff>60325</xdr:colOff>
      <xdr:row>55</xdr:row>
      <xdr:rowOff>136978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147155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ついては、国民健康保険、介護保険、後期高齢者医療事業など特別会計への繰出金が主なものである。経常収支比率は、類似団体、全国及び愛媛県平均を共に下回っており、今後も経費節減、料金の見直しなどを行い、公営企業会計にあっては、独立採算の原則により財政運営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60</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424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xdr:rowOff>
    </xdr:from>
    <xdr:to>
      <xdr:col>82</xdr:col>
      <xdr:colOff>196850</xdr:colOff>
      <xdr:row>60</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29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52</xdr:row>
      <xdr:rowOff>127000</xdr:rowOff>
    </xdr:from>
    <xdr:to>
      <xdr:col>82</xdr:col>
      <xdr:colOff>107950</xdr:colOff>
      <xdr:row>53</xdr:row>
      <xdr:rowOff>115570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04240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105427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115570</xdr:rowOff>
    </xdr:from>
    <xdr:to>
      <xdr:col>78</xdr:col>
      <xdr:colOff>69850</xdr:colOff>
      <xdr:row>54</xdr:row>
      <xdr:rowOff>81280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2024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116857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81280</xdr:rowOff>
    </xdr:from>
    <xdr:to>
      <xdr:col>73</xdr:col>
      <xdr:colOff>180975</xdr:colOff>
      <xdr:row>55</xdr:row>
      <xdr:rowOff>24130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93395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156210</xdr:rowOff>
    </xdr:from>
    <xdr:to>
      <xdr:col>74</xdr:col>
      <xdr:colOff>31750</xdr:colOff>
      <xdr:row>58</xdr:row>
      <xdr:rowOff>86360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71137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24130</xdr:rowOff>
    </xdr:from>
    <xdr:to>
      <xdr:col>69</xdr:col>
      <xdr:colOff>92075</xdr:colOff>
      <xdr:row>57</xdr:row>
      <xdr:rowOff>69850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453880"/>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52</xdr:row>
      <xdr:rowOff>76200</xdr:rowOff>
    </xdr:from>
    <xdr:to>
      <xdr:col>82</xdr:col>
      <xdr:colOff>158750</xdr:colOff>
      <xdr:row>53</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51</xdr:row>
      <xdr:rowOff>156227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64770</xdr:rowOff>
    </xdr:from>
    <xdr:to>
      <xdr:col>78</xdr:col>
      <xdr:colOff>120650</xdr:colOff>
      <xdr:row>53</xdr:row>
      <xdr:rowOff>166370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1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5097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892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30480</xdr:rowOff>
    </xdr:from>
    <xdr:to>
      <xdr:col>74</xdr:col>
      <xdr:colOff>31750</xdr:colOff>
      <xdr:row>54</xdr:row>
      <xdr:rowOff>132080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142257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144780</xdr:rowOff>
    </xdr:from>
    <xdr:to>
      <xdr:col>69</xdr:col>
      <xdr:colOff>142875</xdr:colOff>
      <xdr:row>55</xdr:row>
      <xdr:rowOff>74930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40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85107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17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補助費等が占める率は令和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％となり、類似団体平均を下回っているが、前年度と比較すると</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ている。増加の要因はふるさと寄附金の件数増加に伴う寄附者への返礼品の増加が挙げられる。今後も補助金の適正化に努め、その必要性、費用対効果について十分精査し、比率上昇の抑制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40</xdr:row>
      <xdr:rowOff>132443</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60357"/>
          <a:ext cx="0" cy="1230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104520</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6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132443</xdr:rowOff>
    </xdr:from>
    <xdr:to>
      <xdr:col>82</xdr:col>
      <xdr:colOff>196850</xdr:colOff>
      <xdr:row>40</xdr:row>
      <xdr:rowOff>132443</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9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32</xdr:row>
      <xdr:rowOff>154214</xdr:rowOff>
    </xdr:from>
    <xdr:to>
      <xdr:col>82</xdr:col>
      <xdr:colOff>107950</xdr:colOff>
      <xdr:row>33</xdr:row>
      <xdr:rowOff>113393</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5640614"/>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151691</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323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8164</xdr:rowOff>
    </xdr:from>
    <xdr:to>
      <xdr:col>82</xdr:col>
      <xdr:colOff>158750</xdr:colOff>
      <xdr:row>37</xdr:row>
      <xdr:rowOff>109764</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32</xdr:row>
      <xdr:rowOff>154214</xdr:rowOff>
    </xdr:from>
    <xdr:to>
      <xdr:col>78</xdr:col>
      <xdr:colOff>69850</xdr:colOff>
      <xdr:row>32</xdr:row>
      <xdr:rowOff>165100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56406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5443</xdr:rowOff>
    </xdr:from>
    <xdr:to>
      <xdr:col>78</xdr:col>
      <xdr:colOff>120650</xdr:colOff>
      <xdr:row>36</xdr:row>
      <xdr:rowOff>107043</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91820</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26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165100</xdr:rowOff>
    </xdr:from>
    <xdr:to>
      <xdr:col>73</xdr:col>
      <xdr:colOff>180975</xdr:colOff>
      <xdr:row>32</xdr:row>
      <xdr:rowOff>165100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65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122464</xdr:rowOff>
    </xdr:from>
    <xdr:to>
      <xdr:col>74</xdr:col>
      <xdr:colOff>31750</xdr:colOff>
      <xdr:row>36</xdr:row>
      <xdr:rowOff>52614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37391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165100</xdr:rowOff>
    </xdr:from>
    <xdr:to>
      <xdr:col>69</xdr:col>
      <xdr:colOff>92075</xdr:colOff>
      <xdr:row>34</xdr:row>
      <xdr:rowOff>18143</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6515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57150</xdr:rowOff>
    </xdr:from>
    <xdr:to>
      <xdr:col>69</xdr:col>
      <xdr:colOff>142875</xdr:colOff>
      <xdr:row>35</xdr:row>
      <xdr:rowOff>158750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143527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111578</xdr:rowOff>
    </xdr:from>
    <xdr:to>
      <xdr:col>65</xdr:col>
      <xdr:colOff>53975</xdr:colOff>
      <xdr:row>36</xdr:row>
      <xdr:rowOff>41728</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26505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19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62593</xdr:rowOff>
    </xdr:from>
    <xdr:to>
      <xdr:col>82</xdr:col>
      <xdr:colOff>158750</xdr:colOff>
      <xdr:row>33</xdr:row>
      <xdr:rowOff>164193</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72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142620</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629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32</xdr:row>
      <xdr:rowOff>103414</xdr:rowOff>
    </xdr:from>
    <xdr:to>
      <xdr:col>78</xdr:col>
      <xdr:colOff>120650</xdr:colOff>
      <xdr:row>33</xdr:row>
      <xdr:rowOff>33564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58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43741</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358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114300</xdr:rowOff>
    </xdr:from>
    <xdr:to>
      <xdr:col>74</xdr:col>
      <xdr:colOff>31750</xdr:colOff>
      <xdr:row>33</xdr:row>
      <xdr:rowOff>44450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6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54627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36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114300</xdr:rowOff>
    </xdr:from>
    <xdr:to>
      <xdr:col>69</xdr:col>
      <xdr:colOff>142875</xdr:colOff>
      <xdr:row>33</xdr:row>
      <xdr:rowOff>44450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6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54627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36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138793</xdr:rowOff>
    </xdr:from>
    <xdr:to>
      <xdr:col>65</xdr:col>
      <xdr:colOff>53975</xdr:colOff>
      <xdr:row>34</xdr:row>
      <xdr:rowOff>68943</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79120</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56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公債費が占める率は令和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22.7</a:t>
          </a:r>
          <a:r>
            <a:rPr kumimoji="1" lang="ja-JP" altLang="en-US" sz="1300">
              <a:latin typeface="ＭＳ Ｐゴシック" panose="020B0600070205080204" pitchFamily="50" charset="-128"/>
              <a:ea typeface="ＭＳ Ｐゴシック" panose="020B0600070205080204" pitchFamily="50" charset="-128"/>
            </a:rPr>
            <a:t>％となり、全国平均、愛媛県平均、類似団体平均を上回っている。前年度と比較すると</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低下している。近年の状況から分析すると、役場本庁舎、消防庁舎は建設を終え償還金のピークも越えていることから、今後は公債費の比率も低下していく見込みとなっている。引き続き、選択と集中による投資的経費の縮減を図るなど、将来の負担に配慮した財政運営を行う。 </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3" name="公債費グラフ枠">
          <a:extLst>
            <a:ext uri="{FF2B5EF4-FFF2-40B4-BE49-F238E27FC236}">
              <a16:creationId xmlns:a16="http://schemas.microsoft.com/office/drawing/2014/main" id="{00000000-0008-0000-0400-00007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15422</xdr:rowOff>
    </xdr:from>
    <xdr:to>
      <xdr:col>24</xdr:col>
      <xdr:colOff>25400</xdr:colOff>
      <xdr:row>79</xdr:row>
      <xdr:rowOff>75293</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4826000" y="12531272"/>
          <a:ext cx="0" cy="1088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47370</xdr:rowOff>
    </xdr:from>
    <xdr:ext cx="762000" cy="259045"/>
    <xdr:sp macro="" textlink="">
      <xdr:nvSpPr>
        <xdr:cNvPr id="375" name="公債費最小値テキスト">
          <a:extLst>
            <a:ext uri="{FF2B5EF4-FFF2-40B4-BE49-F238E27FC236}">
              <a16:creationId xmlns:a16="http://schemas.microsoft.com/office/drawing/2014/main" id="{00000000-0008-0000-0400-000077010000}"/>
            </a:ext>
          </a:extLst>
        </xdr:cNvPr>
        <xdr:cNvSpPr txBox="1"/>
      </xdr:nvSpPr>
      <xdr:spPr>
        <a:xfrm>
          <a:off x="4914900" y="1359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75293</xdr:rowOff>
    </xdr:from>
    <xdr:to>
      <xdr:col>24</xdr:col>
      <xdr:colOff>114300</xdr:colOff>
      <xdr:row>79</xdr:row>
      <xdr:rowOff>75293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3619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101799</xdr:rowOff>
    </xdr:from>
    <xdr:ext cx="762000" cy="259045"/>
    <xdr:sp macro="" textlink="">
      <xdr:nvSpPr>
        <xdr:cNvPr id="377" name="公債費最大値テキスト">
          <a:extLst>
            <a:ext uri="{FF2B5EF4-FFF2-40B4-BE49-F238E27FC236}">
              <a16:creationId xmlns:a16="http://schemas.microsoft.com/office/drawing/2014/main" id="{00000000-0008-0000-0400-000079010000}"/>
            </a:ext>
          </a:extLst>
        </xdr:cNvPr>
        <xdr:cNvSpPr txBox="1"/>
      </xdr:nvSpPr>
      <xdr:spPr>
        <a:xfrm>
          <a:off x="4914900" y="1227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15422</xdr:rowOff>
    </xdr:from>
    <xdr:to>
      <xdr:col>24</xdr:col>
      <xdr:colOff>114300</xdr:colOff>
      <xdr:row>73</xdr:row>
      <xdr:rowOff>15422</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4737100" y="12531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75293</xdr:rowOff>
    </xdr:from>
    <xdr:to>
      <xdr:col>24</xdr:col>
      <xdr:colOff>25400</xdr:colOff>
      <xdr:row>80</xdr:row>
      <xdr:rowOff>132443</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987800" y="13619843"/>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138992</xdr:rowOff>
    </xdr:from>
    <xdr:ext cx="762000" cy="259045"/>
    <xdr:sp macro="" textlink="">
      <xdr:nvSpPr>
        <xdr:cNvPr id="380" name="公債費平均値テキスト">
          <a:extLst>
            <a:ext uri="{FF2B5EF4-FFF2-40B4-BE49-F238E27FC236}">
              <a16:creationId xmlns:a16="http://schemas.microsoft.com/office/drawing/2014/main" id="{00000000-0008-0000-0400-00007C010000}"/>
            </a:ext>
          </a:extLst>
        </xdr:cNvPr>
        <xdr:cNvSpPr txBox="1"/>
      </xdr:nvSpPr>
      <xdr:spPr>
        <a:xfrm>
          <a:off x="4914900" y="12826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122465</xdr:rowOff>
    </xdr:from>
    <xdr:to>
      <xdr:col>24</xdr:col>
      <xdr:colOff>76200</xdr:colOff>
      <xdr:row>76</xdr:row>
      <xdr:rowOff>52614</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4775200" y="129812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121557</xdr:rowOff>
    </xdr:from>
    <xdr:to>
      <xdr:col>19</xdr:col>
      <xdr:colOff>187325</xdr:colOff>
      <xdr:row>80</xdr:row>
      <xdr:rowOff>132443</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3098800" y="138375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16329</xdr:rowOff>
    </xdr:from>
    <xdr:to>
      <xdr:col>20</xdr:col>
      <xdr:colOff>38100</xdr:colOff>
      <xdr:row>76</xdr:row>
      <xdr:rowOff>117929</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937000" y="1304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128105</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81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99786</xdr:rowOff>
    </xdr:from>
    <xdr:to>
      <xdr:col>15</xdr:col>
      <xdr:colOff>98425</xdr:colOff>
      <xdr:row>80</xdr:row>
      <xdr:rowOff>121557</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a:off x="2209800" y="138157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144235</xdr:rowOff>
    </xdr:from>
    <xdr:to>
      <xdr:col>15</xdr:col>
      <xdr:colOff>149225</xdr:colOff>
      <xdr:row>76</xdr:row>
      <xdr:rowOff>74386</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3048000" y="130029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84562</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99786</xdr:rowOff>
    </xdr:from>
    <xdr:to>
      <xdr:col>11</xdr:col>
      <xdr:colOff>9525</xdr:colOff>
      <xdr:row>81</xdr:row>
      <xdr:rowOff>91621</xdr:rowOff>
    </xdr:to>
    <xdr:cxnSp macro="">
      <xdr:nvCxnSpPr>
        <xdr:cNvPr id="388" name="直線コネクタ 387">
          <a:extLst>
            <a:ext uri="{FF2B5EF4-FFF2-40B4-BE49-F238E27FC236}">
              <a16:creationId xmlns:a16="http://schemas.microsoft.com/office/drawing/2014/main" id="{00000000-0008-0000-0400-000084010000}"/>
            </a:ext>
          </a:extLst>
        </xdr:cNvPr>
        <xdr:cNvCxnSpPr/>
      </xdr:nvCxnSpPr>
      <xdr:spPr>
        <a:xfrm flipV="1">
          <a:off x="1320800" y="13815786"/>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111578</xdr:rowOff>
    </xdr:from>
    <xdr:to>
      <xdr:col>11</xdr:col>
      <xdr:colOff>60325</xdr:colOff>
      <xdr:row>76</xdr:row>
      <xdr:rowOff>41728</xdr:rowOff>
    </xdr:to>
    <xdr:sp macro=""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2159000" y="1297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51905</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3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38100</xdr:rowOff>
    </xdr:from>
    <xdr:to>
      <xdr:col>6</xdr:col>
      <xdr:colOff>171450</xdr:colOff>
      <xdr:row>76</xdr:row>
      <xdr:rowOff>139700</xdr:rowOff>
    </xdr:to>
    <xdr:sp macro="" textlink="">
      <xdr:nvSpPr>
        <xdr:cNvPr id="391" name="フローチャート: 判断 390">
          <a:extLst>
            <a:ext uri="{FF2B5EF4-FFF2-40B4-BE49-F238E27FC236}">
              <a16:creationId xmlns:a16="http://schemas.microsoft.com/office/drawing/2014/main" id="{00000000-0008-0000-0400-000087010000}"/>
            </a:ext>
          </a:extLst>
        </xdr:cNvPr>
        <xdr:cNvSpPr/>
      </xdr:nvSpPr>
      <xdr:spPr>
        <a:xfrm>
          <a:off x="1270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149877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24493</xdr:rowOff>
    </xdr:from>
    <xdr:to>
      <xdr:col>24</xdr:col>
      <xdr:colOff>76200</xdr:colOff>
      <xdr:row>79</xdr:row>
      <xdr:rowOff>126093</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4775200" y="1356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104520</xdr:rowOff>
    </xdr:from>
    <xdr:ext cx="762000" cy="259045"/>
    <xdr:sp macro="" textlink="">
      <xdr:nvSpPr>
        <xdr:cNvPr id="399" name="公債費該当値テキスト">
          <a:extLst>
            <a:ext uri="{FF2B5EF4-FFF2-40B4-BE49-F238E27FC236}">
              <a16:creationId xmlns:a16="http://schemas.microsoft.com/office/drawing/2014/main" id="{00000000-0008-0000-0400-00008F010000}"/>
            </a:ext>
          </a:extLst>
        </xdr:cNvPr>
        <xdr:cNvSpPr txBox="1"/>
      </xdr:nvSpPr>
      <xdr:spPr>
        <a:xfrm>
          <a:off x="4914900" y="13477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81643</xdr:rowOff>
    </xdr:from>
    <xdr:to>
      <xdr:col>20</xdr:col>
      <xdr:colOff>38100</xdr:colOff>
      <xdr:row>81</xdr:row>
      <xdr:rowOff>11793</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3937000" y="1379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168020</xdr:rowOff>
    </xdr:from>
    <xdr:ext cx="7366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3606800" y="1388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70757</xdr:rowOff>
    </xdr:from>
    <xdr:to>
      <xdr:col>15</xdr:col>
      <xdr:colOff>149225</xdr:colOff>
      <xdr:row>81</xdr:row>
      <xdr:rowOff>907</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3048000" y="1378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157134</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2717800" y="1387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48986</xdr:rowOff>
    </xdr:from>
    <xdr:to>
      <xdr:col>11</xdr:col>
      <xdr:colOff>60325</xdr:colOff>
      <xdr:row>80</xdr:row>
      <xdr:rowOff>150586</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2159000" y="1376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135363</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828800" y="13851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40821</xdr:rowOff>
    </xdr:from>
    <xdr:to>
      <xdr:col>6</xdr:col>
      <xdr:colOff>171450</xdr:colOff>
      <xdr:row>81</xdr:row>
      <xdr:rowOff>142421</xdr:rowOff>
    </xdr:to>
    <xdr:sp macro="" textlink="">
      <xdr:nvSpPr>
        <xdr:cNvPr id="406" name="楕円 405">
          <a:extLst>
            <a:ext uri="{FF2B5EF4-FFF2-40B4-BE49-F238E27FC236}">
              <a16:creationId xmlns:a16="http://schemas.microsoft.com/office/drawing/2014/main" id="{00000000-0008-0000-0400-000096010000}"/>
            </a:ext>
          </a:extLst>
        </xdr:cNvPr>
        <xdr:cNvSpPr/>
      </xdr:nvSpPr>
      <xdr:spPr>
        <a:xfrm>
          <a:off x="1270000" y="1392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127198</xdr:rowOff>
    </xdr:from>
    <xdr:ext cx="762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939800" y="14014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7" name="正方形/長方形 416">
          <a:extLst>
            <a:ext uri="{FF2B5EF4-FFF2-40B4-BE49-F238E27FC236}">
              <a16:creationId xmlns:a16="http://schemas.microsoft.com/office/drawing/2014/main" id="{00000000-0008-0000-0400-0000A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費に係る経常収支比率は、類似団体、全国及び愛媛県平均を共に下回っている。比率を押し上げる要因としては、人件費、物件費が主なものである。人件費については、職員の定員管理や給与の適正化、物件費については、施設の統廃合や更なる経費節減に努め、比率上昇の抑制に努める。</a:t>
          </a:r>
        </a:p>
      </xdr:txBody>
    </xdr:sp>
    <xdr:clientData/>
  </xdr:twoCellAnchor>
  <xdr:oneCellAnchor>
    <xdr:from>
      <xdr:col>62</xdr:col>
      <xdr:colOff>6350</xdr:colOff>
      <xdr:row>69</xdr:row>
      <xdr:rowOff>107950</xdr:rowOff>
    </xdr:from>
    <xdr:ext cx="298543" cy="225703"/>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6" name="公債費以外グラフ枠">
          <a:extLst>
            <a:ext uri="{FF2B5EF4-FFF2-40B4-BE49-F238E27FC236}">
              <a16:creationId xmlns:a16="http://schemas.microsoft.com/office/drawing/2014/main" id="{00000000-0008-0000-0400-0000B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7257</xdr:rowOff>
    </xdr:from>
    <xdr:to>
      <xdr:col>82</xdr:col>
      <xdr:colOff>107950</xdr:colOff>
      <xdr:row>81</xdr:row>
      <xdr:rowOff>26307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6510000" y="12694557"/>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169834</xdr:rowOff>
    </xdr:from>
    <xdr:ext cx="762000" cy="259045"/>
    <xdr:sp macro="" textlink="">
      <xdr:nvSpPr>
        <xdr:cNvPr id="438" name="公債費以外最小値テキスト">
          <a:extLst>
            <a:ext uri="{FF2B5EF4-FFF2-40B4-BE49-F238E27FC236}">
              <a16:creationId xmlns:a16="http://schemas.microsoft.com/office/drawing/2014/main" id="{00000000-0008-0000-0400-0000B6010000}"/>
            </a:ext>
          </a:extLst>
        </xdr:cNvPr>
        <xdr:cNvSpPr txBox="1"/>
      </xdr:nvSpPr>
      <xdr:spPr>
        <a:xfrm>
          <a:off x="16598900" y="1388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26307</xdr:rowOff>
    </xdr:from>
    <xdr:to>
      <xdr:col>82</xdr:col>
      <xdr:colOff>196850</xdr:colOff>
      <xdr:row>81</xdr:row>
      <xdr:rowOff>26307</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6421100" y="1391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93634</xdr:rowOff>
    </xdr:from>
    <xdr:ext cx="762000" cy="259045"/>
    <xdr:sp macro="" textlink="">
      <xdr:nvSpPr>
        <xdr:cNvPr id="440" name="公債費以外最大値テキスト">
          <a:extLst>
            <a:ext uri="{FF2B5EF4-FFF2-40B4-BE49-F238E27FC236}">
              <a16:creationId xmlns:a16="http://schemas.microsoft.com/office/drawing/2014/main" id="{00000000-0008-0000-0400-0000B8010000}"/>
            </a:ext>
          </a:extLst>
        </xdr:cNvPr>
        <xdr:cNvSpPr txBox="1"/>
      </xdr:nvSpPr>
      <xdr:spPr>
        <a:xfrm>
          <a:off x="16598900" y="1243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7257</xdr:rowOff>
    </xdr:from>
    <xdr:to>
      <xdr:col>82</xdr:col>
      <xdr:colOff>196850</xdr:colOff>
      <xdr:row>74</xdr:row>
      <xdr:rowOff>7257</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6421100" y="12694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135165</xdr:rowOff>
    </xdr:from>
    <xdr:to>
      <xdr:col>82</xdr:col>
      <xdr:colOff>107950</xdr:colOff>
      <xdr:row>77</xdr:row>
      <xdr:rowOff>37193</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a:off x="15671800" y="12651015"/>
          <a:ext cx="838200" cy="58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154413</xdr:rowOff>
    </xdr:from>
    <xdr:ext cx="762000" cy="259045"/>
    <xdr:sp macro="" textlink="">
      <xdr:nvSpPr>
        <xdr:cNvPr id="443" name="公債費以外平均値テキスト">
          <a:extLst>
            <a:ext uri="{FF2B5EF4-FFF2-40B4-BE49-F238E27FC236}">
              <a16:creationId xmlns:a16="http://schemas.microsoft.com/office/drawing/2014/main" id="{00000000-0008-0000-0400-0000BB010000}"/>
            </a:ext>
          </a:extLst>
        </xdr:cNvPr>
        <xdr:cNvSpPr txBox="1"/>
      </xdr:nvSpPr>
      <xdr:spPr>
        <a:xfrm>
          <a:off x="16598900" y="13356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10886</xdr:rowOff>
    </xdr:from>
    <xdr:to>
      <xdr:col>82</xdr:col>
      <xdr:colOff>158750</xdr:colOff>
      <xdr:row>78</xdr:row>
      <xdr:rowOff>112486</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6459200" y="13383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135165</xdr:rowOff>
    </xdr:from>
    <xdr:to>
      <xdr:col>78</xdr:col>
      <xdr:colOff>69850</xdr:colOff>
      <xdr:row>74</xdr:row>
      <xdr:rowOff>7257</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flipV="1">
          <a:off x="14782800" y="126510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125186</xdr:rowOff>
    </xdr:from>
    <xdr:to>
      <xdr:col>78</xdr:col>
      <xdr:colOff>120650</xdr:colOff>
      <xdr:row>77</xdr:row>
      <xdr:rowOff>55336</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5621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40113</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241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91622</xdr:rowOff>
    </xdr:from>
    <xdr:to>
      <xdr:col>73</xdr:col>
      <xdr:colOff>180975</xdr:colOff>
      <xdr:row>74</xdr:row>
      <xdr:rowOff>7257</xdr:rowOff>
    </xdr:to>
    <xdr:cxnSp macro="">
      <xdr:nvCxnSpPr>
        <xdr:cNvPr id="448" name="直線コネクタ 447">
          <a:extLst>
            <a:ext uri="{FF2B5EF4-FFF2-40B4-BE49-F238E27FC236}">
              <a16:creationId xmlns:a16="http://schemas.microsoft.com/office/drawing/2014/main" id="{00000000-0008-0000-0400-0000C0010000}"/>
            </a:ext>
          </a:extLst>
        </xdr:cNvPr>
        <xdr:cNvCxnSpPr/>
      </xdr:nvCxnSpPr>
      <xdr:spPr>
        <a:xfrm>
          <a:off x="13893800" y="12607472"/>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122465</xdr:rowOff>
    </xdr:from>
    <xdr:to>
      <xdr:col>74</xdr:col>
      <xdr:colOff>31750</xdr:colOff>
      <xdr:row>76</xdr:row>
      <xdr:rowOff>52614</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4732000" y="129812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37391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067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91622</xdr:rowOff>
    </xdr:from>
    <xdr:to>
      <xdr:col>69</xdr:col>
      <xdr:colOff>92075</xdr:colOff>
      <xdr:row>77</xdr:row>
      <xdr:rowOff>69850</xdr:rowOff>
    </xdr:to>
    <xdr:cxnSp macro="">
      <xdr:nvCxnSpPr>
        <xdr:cNvPr id="451" name="直線コネクタ 450">
          <a:extLst>
            <a:ext uri="{FF2B5EF4-FFF2-40B4-BE49-F238E27FC236}">
              <a16:creationId xmlns:a16="http://schemas.microsoft.com/office/drawing/2014/main" id="{00000000-0008-0000-0400-0000C3010000}"/>
            </a:ext>
          </a:extLst>
        </xdr:cNvPr>
        <xdr:cNvCxnSpPr/>
      </xdr:nvCxnSpPr>
      <xdr:spPr>
        <a:xfrm flipV="1">
          <a:off x="13004800" y="12607472"/>
          <a:ext cx="889000" cy="66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117022</xdr:rowOff>
    </xdr:from>
    <xdr:to>
      <xdr:col>69</xdr:col>
      <xdr:colOff>142875</xdr:colOff>
      <xdr:row>74</xdr:row>
      <xdr:rowOff>47172</xdr:rowOff>
    </xdr:to>
    <xdr:sp macro="" textlink="">
      <xdr:nvSpPr>
        <xdr:cNvPr id="452" name="フローチャート: 判断 451">
          <a:extLst>
            <a:ext uri="{FF2B5EF4-FFF2-40B4-BE49-F238E27FC236}">
              <a16:creationId xmlns:a16="http://schemas.microsoft.com/office/drawing/2014/main" id="{00000000-0008-0000-0400-0000C4010000}"/>
            </a:ext>
          </a:extLst>
        </xdr:cNvPr>
        <xdr:cNvSpPr/>
      </xdr:nvSpPr>
      <xdr:spPr>
        <a:xfrm>
          <a:off x="13843000" y="1263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31949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38100</xdr:rowOff>
    </xdr:from>
    <xdr:to>
      <xdr:col>65</xdr:col>
      <xdr:colOff>53975</xdr:colOff>
      <xdr:row>76</xdr:row>
      <xdr:rowOff>139700</xdr:rowOff>
    </xdr:to>
    <xdr:sp macro="" textlink="">
      <xdr:nvSpPr>
        <xdr:cNvPr id="454" name="フローチャート: 判断 453">
          <a:extLst>
            <a:ext uri="{FF2B5EF4-FFF2-40B4-BE49-F238E27FC236}">
              <a16:creationId xmlns:a16="http://schemas.microsoft.com/office/drawing/2014/main" id="{00000000-0008-0000-0400-0000C6010000}"/>
            </a:ext>
          </a:extLst>
        </xdr:cNvPr>
        <xdr:cNvSpPr/>
      </xdr:nvSpPr>
      <xdr:spPr>
        <a:xfrm>
          <a:off x="12954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149877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157843</xdr:rowOff>
    </xdr:from>
    <xdr:to>
      <xdr:col>82</xdr:col>
      <xdr:colOff>158750</xdr:colOff>
      <xdr:row>77</xdr:row>
      <xdr:rowOff>87993</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64592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2920</xdr:rowOff>
    </xdr:from>
    <xdr:ext cx="762000" cy="259045"/>
    <xdr:sp macro="" textlink="">
      <xdr:nvSpPr>
        <xdr:cNvPr id="462" name="公債費以外該当値テキスト">
          <a:extLst>
            <a:ext uri="{FF2B5EF4-FFF2-40B4-BE49-F238E27FC236}">
              <a16:creationId xmlns:a16="http://schemas.microsoft.com/office/drawing/2014/main" id="{00000000-0008-0000-0400-0000CE010000}"/>
            </a:ext>
          </a:extLst>
        </xdr:cNvPr>
        <xdr:cNvSpPr txBox="1"/>
      </xdr:nvSpPr>
      <xdr:spPr>
        <a:xfrm>
          <a:off x="16598900" y="1303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84365</xdr:rowOff>
    </xdr:from>
    <xdr:to>
      <xdr:col>78</xdr:col>
      <xdr:colOff>120650</xdr:colOff>
      <xdr:row>74</xdr:row>
      <xdr:rowOff>14515</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5621000" y="126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24692</xdr:rowOff>
    </xdr:from>
    <xdr:ext cx="7366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5290800" y="1236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127907</xdr:rowOff>
    </xdr:from>
    <xdr:to>
      <xdr:col>74</xdr:col>
      <xdr:colOff>31750</xdr:colOff>
      <xdr:row>74</xdr:row>
      <xdr:rowOff>58057</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4732000" y="1264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68234</xdr:rowOff>
    </xdr:from>
    <xdr:ext cx="7620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4401800" y="1241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40822</xdr:rowOff>
    </xdr:from>
    <xdr:to>
      <xdr:col>69</xdr:col>
      <xdr:colOff>142875</xdr:colOff>
      <xdr:row>73</xdr:row>
      <xdr:rowOff>142422</xdr:rowOff>
    </xdr:to>
    <xdr:sp macro="" textlink="">
      <xdr:nvSpPr>
        <xdr:cNvPr id="467" name="楕円 466">
          <a:extLst>
            <a:ext uri="{FF2B5EF4-FFF2-40B4-BE49-F238E27FC236}">
              <a16:creationId xmlns:a16="http://schemas.microsoft.com/office/drawing/2014/main" id="{00000000-0008-0000-0400-0000D3010000}"/>
            </a:ext>
          </a:extLst>
        </xdr:cNvPr>
        <xdr:cNvSpPr/>
      </xdr:nvSpPr>
      <xdr:spPr>
        <a:xfrm>
          <a:off x="13843000" y="1255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152599</xdr:rowOff>
    </xdr:from>
    <xdr:ext cx="762000" cy="259045"/>
    <xdr:sp macro="" textlink="">
      <xdr:nvSpPr>
        <xdr:cNvPr id="468" name="テキスト ボックス 467">
          <a:extLst>
            <a:ext uri="{FF2B5EF4-FFF2-40B4-BE49-F238E27FC236}">
              <a16:creationId xmlns:a16="http://schemas.microsoft.com/office/drawing/2014/main" id="{00000000-0008-0000-0400-0000D4010000}"/>
            </a:ext>
          </a:extLst>
        </xdr:cNvPr>
        <xdr:cNvSpPr txBox="1"/>
      </xdr:nvSpPr>
      <xdr:spPr>
        <a:xfrm>
          <a:off x="13512800" y="1232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69" name="楕円 468">
          <a:extLst>
            <a:ext uri="{FF2B5EF4-FFF2-40B4-BE49-F238E27FC236}">
              <a16:creationId xmlns:a16="http://schemas.microsoft.com/office/drawing/2014/main" id="{00000000-0008-0000-0400-0000D5010000}"/>
            </a:ext>
          </a:extLst>
        </xdr:cNvPr>
        <xdr:cNvSpPr/>
      </xdr:nvSpPr>
      <xdr:spPr>
        <a:xfrm>
          <a:off x="12954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105427</xdr:rowOff>
    </xdr:from>
    <xdr:ext cx="762000" cy="259045"/>
    <xdr:sp macro="" textlink="">
      <xdr:nvSpPr>
        <xdr:cNvPr id="470" name="テキスト ボックス 469">
          <a:extLst>
            <a:ext uri="{FF2B5EF4-FFF2-40B4-BE49-F238E27FC236}">
              <a16:creationId xmlns:a16="http://schemas.microsoft.com/office/drawing/2014/main" id="{00000000-0008-0000-0400-0000D6010000}"/>
            </a:ext>
          </a:extLst>
        </xdr:cNvPr>
        <xdr:cNvSpPr txBox="1"/>
      </xdr:nvSpPr>
      <xdr:spPr>
        <a:xfrm>
          <a:off x="12623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19444</xdr:rowOff>
    </xdr:from>
    <xdr:to>
      <xdr:col>29</xdr:col>
      <xdr:colOff>127000</xdr:colOff>
      <xdr:row>19</xdr:row>
      <xdr:rowOff>2096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019"/>
          <a:ext cx="0" cy="13542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145623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7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2096</xdr:rowOff>
    </xdr:from>
    <xdr:to>
      <xdr:col>30</xdr:col>
      <xdr:colOff>25400</xdr:colOff>
      <xdr:row>19</xdr:row>
      <xdr:rowOff>2096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07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105821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19444</xdr:rowOff>
    </xdr:from>
    <xdr:to>
      <xdr:col>30</xdr:col>
      <xdr:colOff>25400</xdr:colOff>
      <xdr:row>11</xdr:row>
      <xdr:rowOff>19444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19444</xdr:rowOff>
    </xdr:from>
    <xdr:to>
      <xdr:col>29</xdr:col>
      <xdr:colOff>127000</xdr:colOff>
      <xdr:row>12</xdr:row>
      <xdr:rowOff>160503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1953019"/>
          <a:ext cx="647700" cy="312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10875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302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38798</xdr:rowOff>
    </xdr:from>
    <xdr:to>
      <xdr:col>29</xdr:col>
      <xdr:colOff>177800</xdr:colOff>
      <xdr:row>15</xdr:row>
      <xdr:rowOff>140398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581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160503</xdr:rowOff>
    </xdr:from>
    <xdr:to>
      <xdr:col>26</xdr:col>
      <xdr:colOff>50800</xdr:colOff>
      <xdr:row>13</xdr:row>
      <xdr:rowOff>88633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265528"/>
          <a:ext cx="698500" cy="995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79299</xdr:rowOff>
    </xdr:from>
    <xdr:to>
      <xdr:col>26</xdr:col>
      <xdr:colOff>101600</xdr:colOff>
      <xdr:row>17</xdr:row>
      <xdr:rowOff>9449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701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165676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6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88633</xdr:rowOff>
    </xdr:from>
    <xdr:to>
      <xdr:col>22</xdr:col>
      <xdr:colOff>114300</xdr:colOff>
      <xdr:row>14</xdr:row>
      <xdr:rowOff>33299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365108"/>
          <a:ext cx="698500" cy="1161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167488</xdr:rowOff>
    </xdr:from>
    <xdr:to>
      <xdr:col>22</xdr:col>
      <xdr:colOff>165100</xdr:colOff>
      <xdr:row>17</xdr:row>
      <xdr:rowOff>97638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583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82415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4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33299</xdr:rowOff>
    </xdr:from>
    <xdr:to>
      <xdr:col>18</xdr:col>
      <xdr:colOff>177800</xdr:colOff>
      <xdr:row>14</xdr:row>
      <xdr:rowOff>112662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481224"/>
          <a:ext cx="698500" cy="79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49454</xdr:rowOff>
    </xdr:from>
    <xdr:to>
      <xdr:col>19</xdr:col>
      <xdr:colOff>38100</xdr:colOff>
      <xdr:row>17</xdr:row>
      <xdr:rowOff>151054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117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135831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98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128511</xdr:rowOff>
    </xdr:from>
    <xdr:to>
      <xdr:col>15</xdr:col>
      <xdr:colOff>101600</xdr:colOff>
      <xdr:row>18</xdr:row>
      <xdr:rowOff>58661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0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43438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7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10</xdr:row>
      <xdr:rowOff>140094</xdr:rowOff>
    </xdr:from>
    <xdr:to>
      <xdr:col>29</xdr:col>
      <xdr:colOff>177800</xdr:colOff>
      <xdr:row>11</xdr:row>
      <xdr:rowOff>70244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1902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10</xdr:row>
      <xdr:rowOff>86771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184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109703</xdr:rowOff>
    </xdr:from>
    <xdr:to>
      <xdr:col>26</xdr:col>
      <xdr:colOff>101600</xdr:colOff>
      <xdr:row>13</xdr:row>
      <xdr:rowOff>39853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2147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50030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1983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37833</xdr:rowOff>
    </xdr:from>
    <xdr:to>
      <xdr:col>22</xdr:col>
      <xdr:colOff>165100</xdr:colOff>
      <xdr:row>13</xdr:row>
      <xdr:rowOff>139433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314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149610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08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153949</xdr:rowOff>
    </xdr:from>
    <xdr:to>
      <xdr:col>19</xdr:col>
      <xdr:colOff>38100</xdr:colOff>
      <xdr:row>14</xdr:row>
      <xdr:rowOff>84099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30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94276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199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61862</xdr:rowOff>
    </xdr:from>
    <xdr:to>
      <xdr:col>15</xdr:col>
      <xdr:colOff>101600</xdr:colOff>
      <xdr:row>14</xdr:row>
      <xdr:rowOff>163462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09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2189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278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220802</xdr:rowOff>
    </xdr:from>
    <xdr:to>
      <xdr:col>29</xdr:col>
      <xdr:colOff>127000</xdr:colOff>
      <xdr:row>38</xdr:row>
      <xdr:rowOff>4318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145352"/>
          <a:ext cx="0" cy="13265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319295</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43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4318</xdr:rowOff>
    </xdr:from>
    <xdr:to>
      <xdr:col>30</xdr:col>
      <xdr:colOff>25400</xdr:colOff>
      <xdr:row>38</xdr:row>
      <xdr:rowOff>4318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719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135729</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8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220802</xdr:rowOff>
    </xdr:from>
    <xdr:to>
      <xdr:col>30</xdr:col>
      <xdr:colOff>25400</xdr:colOff>
      <xdr:row>33</xdr:row>
      <xdr:rowOff>220802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1453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56629</xdr:rowOff>
    </xdr:from>
    <xdr:to>
      <xdr:col>29</xdr:col>
      <xdr:colOff>127000</xdr:colOff>
      <xdr:row>34</xdr:row>
      <xdr:rowOff>214821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324079"/>
          <a:ext cx="647700" cy="158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329189</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66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14212</xdr:rowOff>
    </xdr:from>
    <xdr:to>
      <xdr:col>29</xdr:col>
      <xdr:colOff>177800</xdr:colOff>
      <xdr:row>35</xdr:row>
      <xdr:rowOff>115812</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624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56629</xdr:rowOff>
    </xdr:from>
    <xdr:to>
      <xdr:col>26</xdr:col>
      <xdr:colOff>50800</xdr:colOff>
      <xdr:row>34</xdr:row>
      <xdr:rowOff>153060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324079"/>
          <a:ext cx="698500" cy="96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340957</xdr:rowOff>
    </xdr:from>
    <xdr:to>
      <xdr:col>26</xdr:col>
      <xdr:colOff>101600</xdr:colOff>
      <xdr:row>35</xdr:row>
      <xdr:rowOff>99657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6084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84434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9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153060</xdr:rowOff>
    </xdr:from>
    <xdr:to>
      <xdr:col>22</xdr:col>
      <xdr:colOff>114300</xdr:colOff>
      <xdr:row>34</xdr:row>
      <xdr:rowOff>271590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420510"/>
          <a:ext cx="698500" cy="1185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108280</xdr:rowOff>
    </xdr:from>
    <xdr:to>
      <xdr:col>22</xdr:col>
      <xdr:colOff>165100</xdr:colOff>
      <xdr:row>35</xdr:row>
      <xdr:rowOff>209880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18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194657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5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271590</xdr:rowOff>
    </xdr:from>
    <xdr:to>
      <xdr:col>18</xdr:col>
      <xdr:colOff>177800</xdr:colOff>
      <xdr:row>35</xdr:row>
      <xdr:rowOff>28626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539040"/>
          <a:ext cx="698500" cy="99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160134</xdr:rowOff>
    </xdr:from>
    <xdr:to>
      <xdr:col>19</xdr:col>
      <xdr:colOff>38100</xdr:colOff>
      <xdr:row>35</xdr:row>
      <xdr:rowOff>261734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70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246511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56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182308</xdr:rowOff>
    </xdr:from>
    <xdr:to>
      <xdr:col>15</xdr:col>
      <xdr:colOff>101600</xdr:colOff>
      <xdr:row>35</xdr:row>
      <xdr:rowOff>283908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92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268685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79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164021</xdr:rowOff>
    </xdr:from>
    <xdr:to>
      <xdr:col>29</xdr:col>
      <xdr:colOff>177800</xdr:colOff>
      <xdr:row>34</xdr:row>
      <xdr:rowOff>265621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4314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9098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27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5829</xdr:rowOff>
    </xdr:from>
    <xdr:to>
      <xdr:col>26</xdr:col>
      <xdr:colOff>101600</xdr:colOff>
      <xdr:row>34</xdr:row>
      <xdr:rowOff>107429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2732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117606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0421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102260</xdr:rowOff>
    </xdr:from>
    <xdr:to>
      <xdr:col>22</xdr:col>
      <xdr:colOff>165100</xdr:colOff>
      <xdr:row>34</xdr:row>
      <xdr:rowOff>203860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369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214037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13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220790</xdr:rowOff>
    </xdr:from>
    <xdr:to>
      <xdr:col>19</xdr:col>
      <xdr:colOff>38100</xdr:colOff>
      <xdr:row>34</xdr:row>
      <xdr:rowOff>322390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88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332567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5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320726</xdr:rowOff>
    </xdr:from>
    <xdr:to>
      <xdr:col>15</xdr:col>
      <xdr:colOff>101600</xdr:colOff>
      <xdr:row>35</xdr:row>
      <xdr:rowOff>79426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881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89603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18,404
238.94
18,030,520
17,835,335
20,707
9,365,581
12,666,036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62586</xdr:rowOff>
    </xdr:from>
    <xdr:to>
      <xdr:col>24</xdr:col>
      <xdr:colOff>62865</xdr:colOff>
      <xdr:row>38</xdr:row>
      <xdr:rowOff>106640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06086"/>
          <a:ext cx="1270" cy="141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110467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2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106640</xdr:rowOff>
    </xdr:from>
    <xdr:to>
      <xdr:col>24</xdr:col>
      <xdr:colOff>152400</xdr:colOff>
      <xdr:row>38</xdr:row>
      <xdr:rowOff>106640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9263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8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62586</xdr:rowOff>
    </xdr:from>
    <xdr:to>
      <xdr:col>24</xdr:col>
      <xdr:colOff>152400</xdr:colOff>
      <xdr:row>30</xdr:row>
      <xdr:rowOff>62586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0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62586</xdr:rowOff>
    </xdr:from>
    <xdr:to>
      <xdr:col>24</xdr:col>
      <xdr:colOff>63500</xdr:colOff>
      <xdr:row>31</xdr:row>
      <xdr:rowOff>154276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206086"/>
          <a:ext cx="838200" cy="26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26505</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55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154276</xdr:rowOff>
    </xdr:from>
    <xdr:to>
      <xdr:col>19</xdr:col>
      <xdr:colOff>177800</xdr:colOff>
      <xdr:row>32</xdr:row>
      <xdr:rowOff>41652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469226"/>
          <a:ext cx="889000" cy="5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65506</xdr:rowOff>
    </xdr:from>
    <xdr:to>
      <xdr:col>20</xdr:col>
      <xdr:colOff>38100</xdr:colOff>
      <xdr:row>35</xdr:row>
      <xdr:rowOff>167106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6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158233</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158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41652</xdr:rowOff>
    </xdr:from>
    <xdr:to>
      <xdr:col>15</xdr:col>
      <xdr:colOff>50800</xdr:colOff>
      <xdr:row>32</xdr:row>
      <xdr:rowOff>134453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528052"/>
          <a:ext cx="889000" cy="9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125596</xdr:rowOff>
    </xdr:from>
    <xdr:to>
      <xdr:col>15</xdr:col>
      <xdr:colOff>101600</xdr:colOff>
      <xdr:row>36</xdr:row>
      <xdr:rowOff>55746</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2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46873</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219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134453</xdr:rowOff>
    </xdr:from>
    <xdr:to>
      <xdr:col>10</xdr:col>
      <xdr:colOff>114300</xdr:colOff>
      <xdr:row>33</xdr:row>
      <xdr:rowOff>44548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620853"/>
          <a:ext cx="889000" cy="8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164567</xdr:rowOff>
    </xdr:from>
    <xdr:to>
      <xdr:col>10</xdr:col>
      <xdr:colOff>165100</xdr:colOff>
      <xdr:row>36</xdr:row>
      <xdr:rowOff>94717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85844</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258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40056</xdr:rowOff>
    </xdr:from>
    <xdr:to>
      <xdr:col>6</xdr:col>
      <xdr:colOff>38100</xdr:colOff>
      <xdr:row>36</xdr:row>
      <xdr:rowOff>141656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132783</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04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11786</xdr:rowOff>
    </xdr:from>
    <xdr:to>
      <xdr:col>24</xdr:col>
      <xdr:colOff>114300</xdr:colOff>
      <xdr:row>30</xdr:row>
      <xdr:rowOff>113386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15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136263</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108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103476</xdr:rowOff>
    </xdr:from>
    <xdr:to>
      <xdr:col>20</xdr:col>
      <xdr:colOff>38100</xdr:colOff>
      <xdr:row>32</xdr:row>
      <xdr:rowOff>33626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41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50153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193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162302</xdr:rowOff>
    </xdr:from>
    <xdr:to>
      <xdr:col>15</xdr:col>
      <xdr:colOff>101600</xdr:colOff>
      <xdr:row>32</xdr:row>
      <xdr:rowOff>92452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47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108979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252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83653</xdr:rowOff>
    </xdr:from>
    <xdr:to>
      <xdr:col>10</xdr:col>
      <xdr:colOff>165100</xdr:colOff>
      <xdr:row>33</xdr:row>
      <xdr:rowOff>13803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57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30330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34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165198</xdr:rowOff>
    </xdr:from>
    <xdr:to>
      <xdr:col>6</xdr:col>
      <xdr:colOff>38100</xdr:colOff>
      <xdr:row>33</xdr:row>
      <xdr:rowOff>95348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65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111875</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426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158102</xdr:rowOff>
    </xdr:from>
    <xdr:to>
      <xdr:col>24</xdr:col>
      <xdr:colOff>62865</xdr:colOff>
      <xdr:row>59</xdr:row>
      <xdr:rowOff>86177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30602"/>
          <a:ext cx="1270" cy="147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90004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86177</xdr:rowOff>
    </xdr:from>
    <xdr:to>
      <xdr:col>24</xdr:col>
      <xdr:colOff>152400</xdr:colOff>
      <xdr:row>59</xdr:row>
      <xdr:rowOff>86177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01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104779</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0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158102</xdr:rowOff>
    </xdr:from>
    <xdr:to>
      <xdr:col>24</xdr:col>
      <xdr:colOff>152400</xdr:colOff>
      <xdr:row>50</xdr:row>
      <xdr:rowOff>158102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3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44160</xdr:rowOff>
    </xdr:from>
    <xdr:to>
      <xdr:col>24</xdr:col>
      <xdr:colOff>63500</xdr:colOff>
      <xdr:row>56</xdr:row>
      <xdr:rowOff>132224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645360"/>
          <a:ext cx="838200" cy="8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82361</xdr:rowOff>
    </xdr:from>
    <xdr:ext cx="599010"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835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103934</xdr:rowOff>
    </xdr:from>
    <xdr:to>
      <xdr:col>24</xdr:col>
      <xdr:colOff>114300</xdr:colOff>
      <xdr:row>57</xdr:row>
      <xdr:rowOff>34084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70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132224</xdr:rowOff>
    </xdr:from>
    <xdr:to>
      <xdr:col>19</xdr:col>
      <xdr:colOff>177800</xdr:colOff>
      <xdr:row>57</xdr:row>
      <xdr:rowOff>71547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733424"/>
          <a:ext cx="889000" cy="110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5263</xdr:rowOff>
    </xdr:from>
    <xdr:to>
      <xdr:col>20</xdr:col>
      <xdr:colOff>38100</xdr:colOff>
      <xdr:row>57</xdr:row>
      <xdr:rowOff>106863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7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97990</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497795" y="987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71547</xdr:rowOff>
    </xdr:from>
    <xdr:to>
      <xdr:col>15</xdr:col>
      <xdr:colOff>50800</xdr:colOff>
      <xdr:row>58</xdr:row>
      <xdr:rowOff>103726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844197"/>
          <a:ext cx="889000" cy="20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85837</xdr:rowOff>
    </xdr:from>
    <xdr:to>
      <xdr:col>15</xdr:col>
      <xdr:colOff>101600</xdr:colOff>
      <xdr:row>58</xdr:row>
      <xdr:rowOff>15987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7114</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08795" y="9951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103726</xdr:rowOff>
    </xdr:from>
    <xdr:to>
      <xdr:col>10</xdr:col>
      <xdr:colOff>114300</xdr:colOff>
      <xdr:row>59</xdr:row>
      <xdr:rowOff>50188</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047826"/>
          <a:ext cx="889000" cy="11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34638</xdr:rowOff>
    </xdr:from>
    <xdr:to>
      <xdr:col>10</xdr:col>
      <xdr:colOff>165100</xdr:colOff>
      <xdr:row>58</xdr:row>
      <xdr:rowOff>136238</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97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152765</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19795" y="975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124844</xdr:rowOff>
    </xdr:from>
    <xdr:to>
      <xdr:col>6</xdr:col>
      <xdr:colOff>38100</xdr:colOff>
      <xdr:row>59</xdr:row>
      <xdr:rowOff>54994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6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71521</xdr:rowOff>
    </xdr:from>
    <xdr:ext cx="59901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30795" y="9844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164810</xdr:rowOff>
    </xdr:from>
    <xdr:to>
      <xdr:col>24</xdr:col>
      <xdr:colOff>114300</xdr:colOff>
      <xdr:row>56</xdr:row>
      <xdr:rowOff>94960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59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16237</xdr:rowOff>
    </xdr:from>
    <xdr:ext cx="599010"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445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81424</xdr:rowOff>
    </xdr:from>
    <xdr:to>
      <xdr:col>20</xdr:col>
      <xdr:colOff>38100</xdr:colOff>
      <xdr:row>57</xdr:row>
      <xdr:rowOff>11574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68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28101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497795" y="9457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20747</xdr:rowOff>
    </xdr:from>
    <xdr:to>
      <xdr:col>15</xdr:col>
      <xdr:colOff>101600</xdr:colOff>
      <xdr:row>57</xdr:row>
      <xdr:rowOff>122347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9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138874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08795" y="956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52926</xdr:rowOff>
    </xdr:from>
    <xdr:to>
      <xdr:col>10</xdr:col>
      <xdr:colOff>165100</xdr:colOff>
      <xdr:row>58</xdr:row>
      <xdr:rowOff>154526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9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145653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19795" y="10089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170838</xdr:rowOff>
    </xdr:from>
    <xdr:to>
      <xdr:col>6</xdr:col>
      <xdr:colOff>38100</xdr:colOff>
      <xdr:row>59</xdr:row>
      <xdr:rowOff>100988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11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92115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20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148021</xdr:rowOff>
    </xdr:from>
    <xdr:to>
      <xdr:col>24</xdr:col>
      <xdr:colOff>62865</xdr:colOff>
      <xdr:row>78</xdr:row>
      <xdr:rowOff>53839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49521"/>
          <a:ext cx="1270" cy="1277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57666</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3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53839</xdr:rowOff>
    </xdr:from>
    <xdr:to>
      <xdr:col>24</xdr:col>
      <xdr:colOff>152400</xdr:colOff>
      <xdr:row>78</xdr:row>
      <xdr:rowOff>53839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2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94698</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2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148021</xdr:rowOff>
    </xdr:from>
    <xdr:to>
      <xdr:col>24</xdr:col>
      <xdr:colOff>152400</xdr:colOff>
      <xdr:row>70</xdr:row>
      <xdr:rowOff>148021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49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104358</xdr:rowOff>
    </xdr:from>
    <xdr:to>
      <xdr:col>24</xdr:col>
      <xdr:colOff>63500</xdr:colOff>
      <xdr:row>77</xdr:row>
      <xdr:rowOff>161097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306008"/>
          <a:ext cx="838200" cy="5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157223</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673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134346</xdr:rowOff>
    </xdr:from>
    <xdr:to>
      <xdr:col>24</xdr:col>
      <xdr:colOff>114300</xdr:colOff>
      <xdr:row>75</xdr:row>
      <xdr:rowOff>64496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104358</xdr:rowOff>
    </xdr:from>
    <xdr:to>
      <xdr:col>19</xdr:col>
      <xdr:colOff>177800</xdr:colOff>
      <xdr:row>77</xdr:row>
      <xdr:rowOff>110027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06008"/>
          <a:ext cx="8890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42586</xdr:rowOff>
    </xdr:from>
    <xdr:to>
      <xdr:col>20</xdr:col>
      <xdr:colOff>38100</xdr:colOff>
      <xdr:row>75</xdr:row>
      <xdr:rowOff>144186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0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160713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267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99512</xdr:rowOff>
    </xdr:from>
    <xdr:to>
      <xdr:col>15</xdr:col>
      <xdr:colOff>50800</xdr:colOff>
      <xdr:row>77</xdr:row>
      <xdr:rowOff>110027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01162"/>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26858</xdr:rowOff>
    </xdr:from>
    <xdr:to>
      <xdr:col>15</xdr:col>
      <xdr:colOff>101600</xdr:colOff>
      <xdr:row>75</xdr:row>
      <xdr:rowOff>128458</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88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144985</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266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99512</xdr:rowOff>
    </xdr:from>
    <xdr:to>
      <xdr:col>10</xdr:col>
      <xdr:colOff>114300</xdr:colOff>
      <xdr:row>77</xdr:row>
      <xdr:rowOff>109662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01162"/>
          <a:ext cx="889000" cy="1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167127</xdr:rowOff>
    </xdr:from>
    <xdr:to>
      <xdr:col>10</xdr:col>
      <xdr:colOff>165100</xdr:colOff>
      <xdr:row>75</xdr:row>
      <xdr:rowOff>97277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85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113804</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262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100970</xdr:rowOff>
    </xdr:from>
    <xdr:to>
      <xdr:col>6</xdr:col>
      <xdr:colOff>38100</xdr:colOff>
      <xdr:row>76</xdr:row>
      <xdr:rowOff>31121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295972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47647</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273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110297</xdr:rowOff>
    </xdr:from>
    <xdr:to>
      <xdr:col>24</xdr:col>
      <xdr:colOff>114300</xdr:colOff>
      <xdr:row>78</xdr:row>
      <xdr:rowOff>40447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1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25224</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26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53558</xdr:rowOff>
    </xdr:from>
    <xdr:to>
      <xdr:col>20</xdr:col>
      <xdr:colOff>38100</xdr:colOff>
      <xdr:row>77</xdr:row>
      <xdr:rowOff>155158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5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146285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347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59227</xdr:rowOff>
    </xdr:from>
    <xdr:to>
      <xdr:col>15</xdr:col>
      <xdr:colOff>101600</xdr:colOff>
      <xdr:row>77</xdr:row>
      <xdr:rowOff>160827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6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151954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353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48712</xdr:rowOff>
    </xdr:from>
    <xdr:to>
      <xdr:col>10</xdr:col>
      <xdr:colOff>165100</xdr:colOff>
      <xdr:row>77</xdr:row>
      <xdr:rowOff>150312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5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141439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343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58862</xdr:rowOff>
    </xdr:from>
    <xdr:to>
      <xdr:col>6</xdr:col>
      <xdr:colOff>38100</xdr:colOff>
      <xdr:row>77</xdr:row>
      <xdr:rowOff>160462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6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151589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35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101809</xdr:rowOff>
    </xdr:from>
    <xdr:to>
      <xdr:col>24</xdr:col>
      <xdr:colOff>62865</xdr:colOff>
      <xdr:row>99</xdr:row>
      <xdr:rowOff>96075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32309"/>
          <a:ext cx="1270" cy="153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99902</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7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96075</xdr:rowOff>
    </xdr:from>
    <xdr:to>
      <xdr:col>24</xdr:col>
      <xdr:colOff>152400</xdr:colOff>
      <xdr:row>99</xdr:row>
      <xdr:rowOff>96075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69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48486</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0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101809</xdr:rowOff>
    </xdr:from>
    <xdr:to>
      <xdr:col>24</xdr:col>
      <xdr:colOff>152400</xdr:colOff>
      <xdr:row>90</xdr:row>
      <xdr:rowOff>101809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32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5321</xdr:rowOff>
    </xdr:from>
    <xdr:to>
      <xdr:col>24</xdr:col>
      <xdr:colOff>63500</xdr:colOff>
      <xdr:row>96</xdr:row>
      <xdr:rowOff>90799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293071"/>
          <a:ext cx="838200" cy="256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7974</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1242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156547</xdr:rowOff>
    </xdr:from>
    <xdr:to>
      <xdr:col>24</xdr:col>
      <xdr:colOff>114300</xdr:colOff>
      <xdr:row>95</xdr:row>
      <xdr:rowOff>86697</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72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5321</xdr:rowOff>
    </xdr:from>
    <xdr:to>
      <xdr:col>19</xdr:col>
      <xdr:colOff>177800</xdr:colOff>
      <xdr:row>96</xdr:row>
      <xdr:rowOff>133832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293071"/>
          <a:ext cx="889000" cy="29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59296</xdr:rowOff>
    </xdr:from>
    <xdr:to>
      <xdr:col>20</xdr:col>
      <xdr:colOff>38100</xdr:colOff>
      <xdr:row>94</xdr:row>
      <xdr:rowOff>160896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17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5973</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5950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158883</xdr:rowOff>
    </xdr:from>
    <xdr:to>
      <xdr:col>15</xdr:col>
      <xdr:colOff>50800</xdr:colOff>
      <xdr:row>96</xdr:row>
      <xdr:rowOff>133832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275183"/>
          <a:ext cx="889000" cy="31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83965</xdr:rowOff>
    </xdr:from>
    <xdr:to>
      <xdr:col>15</xdr:col>
      <xdr:colOff>101600</xdr:colOff>
      <xdr:row>96</xdr:row>
      <xdr:rowOff>14115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37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30642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1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158883</xdr:rowOff>
    </xdr:from>
    <xdr:to>
      <xdr:col>10</xdr:col>
      <xdr:colOff>114300</xdr:colOff>
      <xdr:row>98</xdr:row>
      <xdr:rowOff>62891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275183"/>
          <a:ext cx="889000" cy="589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36627</xdr:rowOff>
    </xdr:from>
    <xdr:to>
      <xdr:col>10</xdr:col>
      <xdr:colOff>165100</xdr:colOff>
      <xdr:row>94</xdr:row>
      <xdr:rowOff>138227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15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154754</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5928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135040</xdr:rowOff>
    </xdr:from>
    <xdr:to>
      <xdr:col>6</xdr:col>
      <xdr:colOff>38100</xdr:colOff>
      <xdr:row>97</xdr:row>
      <xdr:rowOff>65190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9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81717</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69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39999</xdr:rowOff>
    </xdr:from>
    <xdr:to>
      <xdr:col>24</xdr:col>
      <xdr:colOff>114300</xdr:colOff>
      <xdr:row>96</xdr:row>
      <xdr:rowOff>141599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9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18426</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77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125971</xdr:rowOff>
    </xdr:from>
    <xdr:to>
      <xdr:col>20</xdr:col>
      <xdr:colOff>38100</xdr:colOff>
      <xdr:row>95</xdr:row>
      <xdr:rowOff>56121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4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47248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334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83032</xdr:rowOff>
    </xdr:from>
    <xdr:to>
      <xdr:col>15</xdr:col>
      <xdr:colOff>101600</xdr:colOff>
      <xdr:row>97</xdr:row>
      <xdr:rowOff>13182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4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4309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63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108083</xdr:rowOff>
    </xdr:from>
    <xdr:to>
      <xdr:col>10</xdr:col>
      <xdr:colOff>165100</xdr:colOff>
      <xdr:row>95</xdr:row>
      <xdr:rowOff>38233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22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29360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31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12091</xdr:rowOff>
    </xdr:from>
    <xdr:to>
      <xdr:col>6</xdr:col>
      <xdr:colOff>38100</xdr:colOff>
      <xdr:row>98</xdr:row>
      <xdr:rowOff>113691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1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104818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0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44882</xdr:rowOff>
    </xdr:from>
    <xdr:to>
      <xdr:col>54</xdr:col>
      <xdr:colOff>189865</xdr:colOff>
      <xdr:row>39</xdr:row>
      <xdr:rowOff>110757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88382"/>
          <a:ext cx="1270" cy="160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114584</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801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110757</xdr:rowOff>
    </xdr:from>
    <xdr:to>
      <xdr:col>55</xdr:col>
      <xdr:colOff>88900</xdr:colOff>
      <xdr:row>39</xdr:row>
      <xdr:rowOff>110757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9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163009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963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44882</xdr:rowOff>
    </xdr:from>
    <xdr:to>
      <xdr:col>55</xdr:col>
      <xdr:colOff>88900</xdr:colOff>
      <xdr:row>30</xdr:row>
      <xdr:rowOff>44882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88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119685</xdr:rowOff>
    </xdr:from>
    <xdr:to>
      <xdr:col>55</xdr:col>
      <xdr:colOff>0</xdr:colOff>
      <xdr:row>37</xdr:row>
      <xdr:rowOff>2654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948985"/>
          <a:ext cx="838200" cy="39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6748</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074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28321</xdr:rowOff>
    </xdr:from>
    <xdr:to>
      <xdr:col>55</xdr:col>
      <xdr:colOff>50800</xdr:colOff>
      <xdr:row>35</xdr:row>
      <xdr:rowOff>129921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29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2654</xdr:rowOff>
    </xdr:from>
    <xdr:to>
      <xdr:col>50</xdr:col>
      <xdr:colOff>114300</xdr:colOff>
      <xdr:row>37</xdr:row>
      <xdr:rowOff>159258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46304"/>
          <a:ext cx="889000" cy="15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120091</xdr:rowOff>
    </xdr:from>
    <xdr:to>
      <xdr:col>50</xdr:col>
      <xdr:colOff>165100</xdr:colOff>
      <xdr:row>37</xdr:row>
      <xdr:rowOff>50241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66768</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6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159258</xdr:rowOff>
    </xdr:from>
    <xdr:to>
      <xdr:col>45</xdr:col>
      <xdr:colOff>177800</xdr:colOff>
      <xdr:row>38</xdr:row>
      <xdr:rowOff>110681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02908"/>
          <a:ext cx="889000" cy="12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128321</xdr:rowOff>
    </xdr:from>
    <xdr:to>
      <xdr:col>46</xdr:col>
      <xdr:colOff>38100</xdr:colOff>
      <xdr:row>37</xdr:row>
      <xdr:rowOff>58471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00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74998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7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110020</xdr:rowOff>
    </xdr:from>
    <xdr:to>
      <xdr:col>41</xdr:col>
      <xdr:colOff>50800</xdr:colOff>
      <xdr:row>38</xdr:row>
      <xdr:rowOff>110681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253520"/>
          <a:ext cx="889000" cy="137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66929</xdr:rowOff>
    </xdr:from>
    <xdr:to>
      <xdr:col>41</xdr:col>
      <xdr:colOff>101600</xdr:colOff>
      <xdr:row>37</xdr:row>
      <xdr:rowOff>168529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1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13606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85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98044</xdr:rowOff>
    </xdr:from>
    <xdr:to>
      <xdr:col>36</xdr:col>
      <xdr:colOff>165100</xdr:colOff>
      <xdr:row>30</xdr:row>
      <xdr:rowOff>28194</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0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44721</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4845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68885</xdr:rowOff>
    </xdr:from>
    <xdr:to>
      <xdr:col>55</xdr:col>
      <xdr:colOff>50800</xdr:colOff>
      <xdr:row>34</xdr:row>
      <xdr:rowOff>170485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91762</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749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123304</xdr:rowOff>
    </xdr:from>
    <xdr:to>
      <xdr:col>50</xdr:col>
      <xdr:colOff>165100</xdr:colOff>
      <xdr:row>37</xdr:row>
      <xdr:rowOff>53454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44581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88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108458</xdr:rowOff>
    </xdr:from>
    <xdr:to>
      <xdr:col>46</xdr:col>
      <xdr:colOff>38100</xdr:colOff>
      <xdr:row>38</xdr:row>
      <xdr:rowOff>38608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5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29735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544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59881</xdr:rowOff>
    </xdr:from>
    <xdr:to>
      <xdr:col>41</xdr:col>
      <xdr:colOff>101600</xdr:colOff>
      <xdr:row>38</xdr:row>
      <xdr:rowOff>161481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7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152608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6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59220</xdr:rowOff>
    </xdr:from>
    <xdr:to>
      <xdr:col>36</xdr:col>
      <xdr:colOff>165100</xdr:colOff>
      <xdr:row>30</xdr:row>
      <xdr:rowOff>160820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20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151947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295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59782</xdr:rowOff>
    </xdr:from>
    <xdr:to>
      <xdr:col>54</xdr:col>
      <xdr:colOff>189865</xdr:colOff>
      <xdr:row>58</xdr:row>
      <xdr:rowOff>61034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632282"/>
          <a:ext cx="1270" cy="1372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64861</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0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61034</xdr:rowOff>
    </xdr:from>
    <xdr:to>
      <xdr:col>55</xdr:col>
      <xdr:colOff>88900</xdr:colOff>
      <xdr:row>58</xdr:row>
      <xdr:rowOff>61034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0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6459</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40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59782</xdr:rowOff>
    </xdr:from>
    <xdr:to>
      <xdr:col>55</xdr:col>
      <xdr:colOff>88900</xdr:colOff>
      <xdr:row>50</xdr:row>
      <xdr:rowOff>59782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63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127310</xdr:rowOff>
    </xdr:from>
    <xdr:to>
      <xdr:col>55</xdr:col>
      <xdr:colOff>0</xdr:colOff>
      <xdr:row>57</xdr:row>
      <xdr:rowOff>620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728510"/>
          <a:ext cx="838200" cy="4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41880</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3001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19003</xdr:rowOff>
    </xdr:from>
    <xdr:to>
      <xdr:col>55</xdr:col>
      <xdr:colOff>50800</xdr:colOff>
      <xdr:row>55</xdr:row>
      <xdr:rowOff>120603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44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620</xdr:rowOff>
    </xdr:from>
    <xdr:to>
      <xdr:col>50</xdr:col>
      <xdr:colOff>114300</xdr:colOff>
      <xdr:row>57</xdr:row>
      <xdr:rowOff>73790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773270"/>
          <a:ext cx="889000" cy="7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159839</xdr:rowOff>
    </xdr:from>
    <xdr:to>
      <xdr:col>50</xdr:col>
      <xdr:colOff>165100</xdr:colOff>
      <xdr:row>55</xdr:row>
      <xdr:rowOff>89989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41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106516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193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140267</xdr:rowOff>
    </xdr:from>
    <xdr:to>
      <xdr:col>45</xdr:col>
      <xdr:colOff>177800</xdr:colOff>
      <xdr:row>57</xdr:row>
      <xdr:rowOff>73790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570017"/>
          <a:ext cx="889000" cy="27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148711</xdr:rowOff>
    </xdr:from>
    <xdr:to>
      <xdr:col>46</xdr:col>
      <xdr:colOff>38100</xdr:colOff>
      <xdr:row>57</xdr:row>
      <xdr:rowOff>78861</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4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95388</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52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140267</xdr:rowOff>
    </xdr:from>
    <xdr:to>
      <xdr:col>41</xdr:col>
      <xdr:colOff>50800</xdr:colOff>
      <xdr:row>56</xdr:row>
      <xdr:rowOff>69410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570017"/>
          <a:ext cx="889000" cy="10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69386</xdr:rowOff>
    </xdr:from>
    <xdr:to>
      <xdr:col>41</xdr:col>
      <xdr:colOff>101600</xdr:colOff>
      <xdr:row>55</xdr:row>
      <xdr:rowOff>170986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4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16063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27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85078</xdr:rowOff>
    </xdr:from>
    <xdr:to>
      <xdr:col>36</xdr:col>
      <xdr:colOff>165100</xdr:colOff>
      <xdr:row>55</xdr:row>
      <xdr:rowOff>15228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34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31755</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11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76510</xdr:rowOff>
    </xdr:from>
    <xdr:to>
      <xdr:col>55</xdr:col>
      <xdr:colOff>50800</xdr:colOff>
      <xdr:row>57</xdr:row>
      <xdr:rowOff>6660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54937</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5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121270</xdr:rowOff>
    </xdr:from>
    <xdr:to>
      <xdr:col>50</xdr:col>
      <xdr:colOff>165100</xdr:colOff>
      <xdr:row>57</xdr:row>
      <xdr:rowOff>51420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2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42547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81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22990</xdr:rowOff>
    </xdr:from>
    <xdr:to>
      <xdr:col>46</xdr:col>
      <xdr:colOff>38100</xdr:colOff>
      <xdr:row>57</xdr:row>
      <xdr:rowOff>124590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9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115717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8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89467</xdr:rowOff>
    </xdr:from>
    <xdr:to>
      <xdr:col>41</xdr:col>
      <xdr:colOff>101600</xdr:colOff>
      <xdr:row>56</xdr:row>
      <xdr:rowOff>19617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51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10744</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611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18610</xdr:rowOff>
    </xdr:from>
    <xdr:to>
      <xdr:col>36</xdr:col>
      <xdr:colOff>165100</xdr:colOff>
      <xdr:row>56</xdr:row>
      <xdr:rowOff>120210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1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111337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71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121717</xdr:rowOff>
    </xdr:from>
    <xdr:to>
      <xdr:col>54</xdr:col>
      <xdr:colOff>189865</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294667"/>
          <a:ext cx="1270" cy="1294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68394</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206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121717</xdr:rowOff>
    </xdr:from>
    <xdr:to>
      <xdr:col>55</xdr:col>
      <xdr:colOff>88900</xdr:colOff>
      <xdr:row>71</xdr:row>
      <xdr:rowOff>121717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294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31762</xdr:rowOff>
    </xdr:from>
    <xdr:to>
      <xdr:col>55</xdr:col>
      <xdr:colOff>0</xdr:colOff>
      <xdr:row>79</xdr:row>
      <xdr:rowOff>6178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3404862"/>
          <a:ext cx="838200" cy="14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63142</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292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40266</xdr:rowOff>
    </xdr:from>
    <xdr:to>
      <xdr:col>55</xdr:col>
      <xdr:colOff>50800</xdr:colOff>
      <xdr:row>76</xdr:row>
      <xdr:rowOff>141866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07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6178</xdr:rowOff>
    </xdr:from>
    <xdr:to>
      <xdr:col>50</xdr:col>
      <xdr:colOff>114300</xdr:colOff>
      <xdr:row>79</xdr:row>
      <xdr:rowOff>24333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3550728"/>
          <a:ext cx="889000" cy="1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51181</xdr:rowOff>
    </xdr:from>
    <xdr:to>
      <xdr:col>50</xdr:col>
      <xdr:colOff>165100</xdr:colOff>
      <xdr:row>76</xdr:row>
      <xdr:rowOff>152781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08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169308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28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111449</xdr:rowOff>
    </xdr:from>
    <xdr:to>
      <xdr:col>45</xdr:col>
      <xdr:colOff>177800</xdr:colOff>
      <xdr:row>79</xdr:row>
      <xdr:rowOff>24333</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484549"/>
          <a:ext cx="889000" cy="8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148259</xdr:rowOff>
    </xdr:from>
    <xdr:to>
      <xdr:col>46</xdr:col>
      <xdr:colOff>38100</xdr:colOff>
      <xdr:row>78</xdr:row>
      <xdr:rowOff>78409</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4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94936</xdr:rowOff>
    </xdr:from>
    <xdr:ext cx="469744"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15428" y="1312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111449</xdr:rowOff>
    </xdr:from>
    <xdr:to>
      <xdr:col>41</xdr:col>
      <xdr:colOff>50800</xdr:colOff>
      <xdr:row>79</xdr:row>
      <xdr:rowOff>28544</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484549"/>
          <a:ext cx="889000" cy="8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169768</xdr:rowOff>
    </xdr:from>
    <xdr:to>
      <xdr:col>41</xdr:col>
      <xdr:colOff>101600</xdr:colOff>
      <xdr:row>77</xdr:row>
      <xdr:rowOff>99918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199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116445</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297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105073</xdr:rowOff>
    </xdr:from>
    <xdr:to>
      <xdr:col>36</xdr:col>
      <xdr:colOff>165100</xdr:colOff>
      <xdr:row>76</xdr:row>
      <xdr:rowOff>35223</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296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51750</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273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152412</xdr:rowOff>
    </xdr:from>
    <xdr:to>
      <xdr:col>55</xdr:col>
      <xdr:colOff>50800</xdr:colOff>
      <xdr:row>78</xdr:row>
      <xdr:rowOff>82562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35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130839</xdr:rowOff>
    </xdr:from>
    <xdr:ext cx="469744"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332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126828</xdr:rowOff>
    </xdr:from>
    <xdr:to>
      <xdr:col>50</xdr:col>
      <xdr:colOff>165100</xdr:colOff>
      <xdr:row>79</xdr:row>
      <xdr:rowOff>56978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49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48105</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592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144983</xdr:rowOff>
    </xdr:from>
    <xdr:to>
      <xdr:col>46</xdr:col>
      <xdr:colOff>38100</xdr:colOff>
      <xdr:row>79</xdr:row>
      <xdr:rowOff>75133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51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66260</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610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60649</xdr:rowOff>
    </xdr:from>
    <xdr:to>
      <xdr:col>41</xdr:col>
      <xdr:colOff>101600</xdr:colOff>
      <xdr:row>78</xdr:row>
      <xdr:rowOff>162249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43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153376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26428" y="13526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149194</xdr:rowOff>
    </xdr:from>
    <xdr:to>
      <xdr:col>36</xdr:col>
      <xdr:colOff>165100</xdr:colOff>
      <xdr:row>79</xdr:row>
      <xdr:rowOff>79344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52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70471</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3017" y="13615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155266</xdr:rowOff>
    </xdr:from>
    <xdr:to>
      <xdr:col>54</xdr:col>
      <xdr:colOff>189865</xdr:colOff>
      <xdr:row>98</xdr:row>
      <xdr:rowOff>156671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585766"/>
          <a:ext cx="1270" cy="137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160498</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96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156671</xdr:rowOff>
    </xdr:from>
    <xdr:to>
      <xdr:col>55</xdr:col>
      <xdr:colOff>88900</xdr:colOff>
      <xdr:row>98</xdr:row>
      <xdr:rowOff>156671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95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101943</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36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155266</xdr:rowOff>
    </xdr:from>
    <xdr:to>
      <xdr:col>55</xdr:col>
      <xdr:colOff>88900</xdr:colOff>
      <xdr:row>90</xdr:row>
      <xdr:rowOff>155266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58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130110</xdr:rowOff>
    </xdr:from>
    <xdr:to>
      <xdr:col>55</xdr:col>
      <xdr:colOff>0</xdr:colOff>
      <xdr:row>94</xdr:row>
      <xdr:rowOff>145197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9639300" y="16246410"/>
          <a:ext cx="8382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159464</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27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9587</xdr:rowOff>
    </xdr:from>
    <xdr:to>
      <xdr:col>55</xdr:col>
      <xdr:colOff>50800</xdr:colOff>
      <xdr:row>95</xdr:row>
      <xdr:rowOff>111187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29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130110</xdr:rowOff>
    </xdr:from>
    <xdr:to>
      <xdr:col>50</xdr:col>
      <xdr:colOff>114300</xdr:colOff>
      <xdr:row>95</xdr:row>
      <xdr:rowOff>58688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246410"/>
          <a:ext cx="889000" cy="10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166646</xdr:rowOff>
    </xdr:from>
    <xdr:to>
      <xdr:col>50</xdr:col>
      <xdr:colOff>165100</xdr:colOff>
      <xdr:row>95</xdr:row>
      <xdr:rowOff>96796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28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87923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37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101284</xdr:rowOff>
    </xdr:from>
    <xdr:to>
      <xdr:col>45</xdr:col>
      <xdr:colOff>177800</xdr:colOff>
      <xdr:row>95</xdr:row>
      <xdr:rowOff>58688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046134"/>
          <a:ext cx="889000" cy="30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153442</xdr:rowOff>
    </xdr:from>
    <xdr:to>
      <xdr:col>46</xdr:col>
      <xdr:colOff>38100</xdr:colOff>
      <xdr:row>96</xdr:row>
      <xdr:rowOff>83592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4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74719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5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101284</xdr:rowOff>
    </xdr:from>
    <xdr:to>
      <xdr:col>41</xdr:col>
      <xdr:colOff>50800</xdr:colOff>
      <xdr:row>94</xdr:row>
      <xdr:rowOff>8472</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6972300" y="16046134"/>
          <a:ext cx="889000" cy="7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2761</xdr:rowOff>
    </xdr:from>
    <xdr:to>
      <xdr:col>41</xdr:col>
      <xdr:colOff>101600</xdr:colOff>
      <xdr:row>95</xdr:row>
      <xdr:rowOff>104361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29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95488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38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20799</xdr:rowOff>
    </xdr:from>
    <xdr:to>
      <xdr:col>36</xdr:col>
      <xdr:colOff>165100</xdr:colOff>
      <xdr:row>95</xdr:row>
      <xdr:rowOff>122399</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30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113526</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40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94397</xdr:rowOff>
    </xdr:from>
    <xdr:to>
      <xdr:col>55</xdr:col>
      <xdr:colOff>50800</xdr:colOff>
      <xdr:row>95</xdr:row>
      <xdr:rowOff>24547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21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117274</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06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79310</xdr:rowOff>
    </xdr:from>
    <xdr:to>
      <xdr:col>50</xdr:col>
      <xdr:colOff>165100</xdr:colOff>
      <xdr:row>95</xdr:row>
      <xdr:rowOff>9460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19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25987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597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7888</xdr:rowOff>
    </xdr:from>
    <xdr:to>
      <xdr:col>46</xdr:col>
      <xdr:colOff>38100</xdr:colOff>
      <xdr:row>95</xdr:row>
      <xdr:rowOff>109488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29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126015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07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50484</xdr:rowOff>
    </xdr:from>
    <xdr:to>
      <xdr:col>41</xdr:col>
      <xdr:colOff>101600</xdr:colOff>
      <xdr:row>93</xdr:row>
      <xdr:rowOff>152084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599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168611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577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129122</xdr:rowOff>
    </xdr:from>
    <xdr:to>
      <xdr:col>36</xdr:col>
      <xdr:colOff>165100</xdr:colOff>
      <xdr:row>94</xdr:row>
      <xdr:rowOff>59272</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07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75799</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584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53267</xdr:rowOff>
    </xdr:from>
    <xdr:to>
      <xdr:col>85</xdr:col>
      <xdr:colOff>126364</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8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171394</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4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53267</xdr:rowOff>
    </xdr:from>
    <xdr:to>
      <xdr:col>86</xdr:col>
      <xdr:colOff>25400</xdr:colOff>
      <xdr:row>31</xdr:row>
      <xdr:rowOff>53267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96106</xdr:rowOff>
    </xdr:from>
    <xdr:to>
      <xdr:col>85</xdr:col>
      <xdr:colOff>127000</xdr:colOff>
      <xdr:row>38</xdr:row>
      <xdr:rowOff>138900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611206"/>
          <a:ext cx="838200" cy="4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65097</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237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42220</xdr:rowOff>
    </xdr:from>
    <xdr:to>
      <xdr:col>85</xdr:col>
      <xdr:colOff>177800</xdr:colOff>
      <xdr:row>37</xdr:row>
      <xdr:rowOff>143820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38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163566</xdr:rowOff>
    </xdr:from>
    <xdr:to>
      <xdr:col>81</xdr:col>
      <xdr:colOff>50800</xdr:colOff>
      <xdr:row>38</xdr:row>
      <xdr:rowOff>138900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507216"/>
          <a:ext cx="889000" cy="14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93358</xdr:rowOff>
    </xdr:from>
    <xdr:to>
      <xdr:col>81</xdr:col>
      <xdr:colOff>101600</xdr:colOff>
      <xdr:row>38</xdr:row>
      <xdr:rowOff>23508</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437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40035</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21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132339</xdr:rowOff>
    </xdr:from>
    <xdr:to>
      <xdr:col>76</xdr:col>
      <xdr:colOff>114300</xdr:colOff>
      <xdr:row>37</xdr:row>
      <xdr:rowOff>163566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475989"/>
          <a:ext cx="889000" cy="3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89517</xdr:rowOff>
    </xdr:from>
    <xdr:to>
      <xdr:col>76</xdr:col>
      <xdr:colOff>165100</xdr:colOff>
      <xdr:row>38</xdr:row>
      <xdr:rowOff>19667</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43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36194</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20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132339</xdr:rowOff>
    </xdr:from>
    <xdr:to>
      <xdr:col>71</xdr:col>
      <xdr:colOff>177800</xdr:colOff>
      <xdr:row>37</xdr:row>
      <xdr:rowOff>169510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475989"/>
          <a:ext cx="889000" cy="3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122550</xdr:rowOff>
    </xdr:from>
    <xdr:to>
      <xdr:col>72</xdr:col>
      <xdr:colOff>38100</xdr:colOff>
      <xdr:row>38</xdr:row>
      <xdr:rowOff>52700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4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43827</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55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93723</xdr:rowOff>
    </xdr:from>
    <xdr:to>
      <xdr:col>67</xdr:col>
      <xdr:colOff>101600</xdr:colOff>
      <xdr:row>38</xdr:row>
      <xdr:rowOff>23873</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43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40400</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21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45306</xdr:rowOff>
    </xdr:from>
    <xdr:to>
      <xdr:col>85</xdr:col>
      <xdr:colOff>177800</xdr:colOff>
      <xdr:row>38</xdr:row>
      <xdr:rowOff>146906</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56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131683</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47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88100</xdr:rowOff>
    </xdr:from>
    <xdr:to>
      <xdr:col>81</xdr:col>
      <xdr:colOff>101600</xdr:colOff>
      <xdr:row>39</xdr:row>
      <xdr:rowOff>18250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0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9377</xdr:rowOff>
    </xdr:from>
    <xdr:ext cx="313932"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24333" y="66959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112766</xdr:rowOff>
    </xdr:from>
    <xdr:to>
      <xdr:col>76</xdr:col>
      <xdr:colOff>165100</xdr:colOff>
      <xdr:row>38</xdr:row>
      <xdr:rowOff>42916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45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34043</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54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81539</xdr:rowOff>
    </xdr:from>
    <xdr:to>
      <xdr:col>72</xdr:col>
      <xdr:colOff>38100</xdr:colOff>
      <xdr:row>38</xdr:row>
      <xdr:rowOff>11689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42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28216</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20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118709</xdr:rowOff>
    </xdr:from>
    <xdr:to>
      <xdr:col>67</xdr:col>
      <xdr:colOff>101600</xdr:colOff>
      <xdr:row>38</xdr:row>
      <xdr:rowOff>48859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46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39987</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55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167736</xdr:rowOff>
    </xdr:from>
    <xdr:to>
      <xdr:col>85</xdr:col>
      <xdr:colOff>126364</xdr:colOff>
      <xdr:row>78</xdr:row>
      <xdr:rowOff>168520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1997786"/>
          <a:ext cx="1269" cy="1543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897</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168520</xdr:rowOff>
    </xdr:from>
    <xdr:to>
      <xdr:col>86</xdr:col>
      <xdr:colOff>25400</xdr:colOff>
      <xdr:row>78</xdr:row>
      <xdr:rowOff>168520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114413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73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167736</xdr:rowOff>
    </xdr:from>
    <xdr:to>
      <xdr:col>86</xdr:col>
      <xdr:colOff>25400</xdr:colOff>
      <xdr:row>69</xdr:row>
      <xdr:rowOff>167736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199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93147</xdr:rowOff>
    </xdr:from>
    <xdr:to>
      <xdr:col>85</xdr:col>
      <xdr:colOff>127000</xdr:colOff>
      <xdr:row>72</xdr:row>
      <xdr:rowOff>47737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2266097"/>
          <a:ext cx="838200" cy="12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165609</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8529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15732</xdr:rowOff>
    </xdr:from>
    <xdr:to>
      <xdr:col>85</xdr:col>
      <xdr:colOff>177800</xdr:colOff>
      <xdr:row>75</xdr:row>
      <xdr:rowOff>117332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87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93147</xdr:rowOff>
    </xdr:from>
    <xdr:to>
      <xdr:col>81</xdr:col>
      <xdr:colOff>50800</xdr:colOff>
      <xdr:row>71</xdr:row>
      <xdr:rowOff>137022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2266097"/>
          <a:ext cx="889000" cy="4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46430</xdr:rowOff>
    </xdr:from>
    <xdr:to>
      <xdr:col>81</xdr:col>
      <xdr:colOff>101600</xdr:colOff>
      <xdr:row>75</xdr:row>
      <xdr:rowOff>148030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29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139157</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99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132107</xdr:rowOff>
    </xdr:from>
    <xdr:to>
      <xdr:col>76</xdr:col>
      <xdr:colOff>114300</xdr:colOff>
      <xdr:row>71</xdr:row>
      <xdr:rowOff>137022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703300" y="12305057"/>
          <a:ext cx="8890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95938</xdr:rowOff>
    </xdr:from>
    <xdr:to>
      <xdr:col>76</xdr:col>
      <xdr:colOff>165100</xdr:colOff>
      <xdr:row>76</xdr:row>
      <xdr:rowOff>26088</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295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17215</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04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132107</xdr:rowOff>
    </xdr:from>
    <xdr:to>
      <xdr:col>71</xdr:col>
      <xdr:colOff>177800</xdr:colOff>
      <xdr:row>71</xdr:row>
      <xdr:rowOff>136238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2305057"/>
          <a:ext cx="889000" cy="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71298</xdr:rowOff>
    </xdr:from>
    <xdr:to>
      <xdr:col>72</xdr:col>
      <xdr:colOff>38100</xdr:colOff>
      <xdr:row>76</xdr:row>
      <xdr:rowOff>1448</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2930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164025</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02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119386</xdr:rowOff>
    </xdr:from>
    <xdr:to>
      <xdr:col>67</xdr:col>
      <xdr:colOff>101600</xdr:colOff>
      <xdr:row>76</xdr:row>
      <xdr:rowOff>49535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781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40662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07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168387</xdr:rowOff>
    </xdr:from>
    <xdr:to>
      <xdr:col>85</xdr:col>
      <xdr:colOff>177800</xdr:colOff>
      <xdr:row>72</xdr:row>
      <xdr:rowOff>98537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34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19814</xdr:rowOff>
    </xdr:from>
    <xdr:ext cx="599010"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192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42347</xdr:rowOff>
    </xdr:from>
    <xdr:to>
      <xdr:col>81</xdr:col>
      <xdr:colOff>101600</xdr:colOff>
      <xdr:row>71</xdr:row>
      <xdr:rowOff>143947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21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69</xdr:row>
      <xdr:rowOff>160474</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181795" y="11990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86222</xdr:rowOff>
    </xdr:from>
    <xdr:to>
      <xdr:col>76</xdr:col>
      <xdr:colOff>165100</xdr:colOff>
      <xdr:row>72</xdr:row>
      <xdr:rowOff>16372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25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32899</xdr:rowOff>
    </xdr:from>
    <xdr:ext cx="59901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292795" y="12034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81307</xdr:rowOff>
    </xdr:from>
    <xdr:to>
      <xdr:col>72</xdr:col>
      <xdr:colOff>38100</xdr:colOff>
      <xdr:row>72</xdr:row>
      <xdr:rowOff>11457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25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27984</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03795" y="12029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85438</xdr:rowOff>
    </xdr:from>
    <xdr:to>
      <xdr:col>67</xdr:col>
      <xdr:colOff>101600</xdr:colOff>
      <xdr:row>72</xdr:row>
      <xdr:rowOff>15588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25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32115</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14795" y="12033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8342</xdr:rowOff>
    </xdr:from>
    <xdr:to>
      <xdr:col>85</xdr:col>
      <xdr:colOff>126364</xdr:colOff>
      <xdr:row>98</xdr:row>
      <xdr:rowOff>65012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610292"/>
          <a:ext cx="1269" cy="125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68839</xdr:rowOff>
    </xdr:from>
    <xdr:ext cx="534377"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87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65012</xdr:rowOff>
    </xdr:from>
    <xdr:to>
      <xdr:col>86</xdr:col>
      <xdr:colOff>25400</xdr:colOff>
      <xdr:row>98</xdr:row>
      <xdr:rowOff>65012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867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126469</xdr:rowOff>
    </xdr:from>
    <xdr:ext cx="599010"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38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8342</xdr:rowOff>
    </xdr:from>
    <xdr:to>
      <xdr:col>86</xdr:col>
      <xdr:colOff>25400</xdr:colOff>
      <xdr:row>91</xdr:row>
      <xdr:rowOff>8342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61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32765</xdr:rowOff>
    </xdr:from>
    <xdr:to>
      <xdr:col>85</xdr:col>
      <xdr:colOff>127000</xdr:colOff>
      <xdr:row>97</xdr:row>
      <xdr:rowOff>151226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5481300" y="16663415"/>
          <a:ext cx="838200" cy="11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122178</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409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99301</xdr:rowOff>
    </xdr:from>
    <xdr:to>
      <xdr:col>85</xdr:col>
      <xdr:colOff>177800</xdr:colOff>
      <xdr:row>97</xdr:row>
      <xdr:rowOff>29451</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55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151226</xdr:rowOff>
    </xdr:from>
    <xdr:to>
      <xdr:col>81</xdr:col>
      <xdr:colOff>50800</xdr:colOff>
      <xdr:row>98</xdr:row>
      <xdr:rowOff>40574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4592300" y="16781876"/>
          <a:ext cx="889000" cy="60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112130</xdr:rowOff>
    </xdr:from>
    <xdr:to>
      <xdr:col>81</xdr:col>
      <xdr:colOff>101600</xdr:colOff>
      <xdr:row>97</xdr:row>
      <xdr:rowOff>42280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57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58807</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34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8300</xdr:rowOff>
    </xdr:from>
    <xdr:to>
      <xdr:col>76</xdr:col>
      <xdr:colOff>114300</xdr:colOff>
      <xdr:row>98</xdr:row>
      <xdr:rowOff>40574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3703300" y="16810400"/>
          <a:ext cx="889000" cy="3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8204</xdr:rowOff>
    </xdr:from>
    <xdr:to>
      <xdr:col>76</xdr:col>
      <xdr:colOff>165100</xdr:colOff>
      <xdr:row>97</xdr:row>
      <xdr:rowOff>109804</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63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126331</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41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8300</xdr:rowOff>
    </xdr:from>
    <xdr:to>
      <xdr:col>71</xdr:col>
      <xdr:colOff>177800</xdr:colOff>
      <xdr:row>98</xdr:row>
      <xdr:rowOff>84978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6810400"/>
          <a:ext cx="889000" cy="7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111806</xdr:rowOff>
    </xdr:from>
    <xdr:to>
      <xdr:col>72</xdr:col>
      <xdr:colOff>38100</xdr:colOff>
      <xdr:row>97</xdr:row>
      <xdr:rowOff>41956</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57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58483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34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65483</xdr:rowOff>
    </xdr:from>
    <xdr:to>
      <xdr:col>67</xdr:col>
      <xdr:colOff>101600</xdr:colOff>
      <xdr:row>97</xdr:row>
      <xdr:rowOff>167083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69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12160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47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153415</xdr:rowOff>
    </xdr:from>
    <xdr:to>
      <xdr:col>85</xdr:col>
      <xdr:colOff>177800</xdr:colOff>
      <xdr:row>97</xdr:row>
      <xdr:rowOff>83565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61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131842</xdr:rowOff>
    </xdr:from>
    <xdr:ext cx="534377"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59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100426</xdr:rowOff>
    </xdr:from>
    <xdr:to>
      <xdr:col>81</xdr:col>
      <xdr:colOff>101600</xdr:colOff>
      <xdr:row>98</xdr:row>
      <xdr:rowOff>30576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73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21703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14111" y="1682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161224</xdr:rowOff>
    </xdr:from>
    <xdr:to>
      <xdr:col>76</xdr:col>
      <xdr:colOff>165100</xdr:colOff>
      <xdr:row>98</xdr:row>
      <xdr:rowOff>91374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79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82501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25111" y="1688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128950</xdr:rowOff>
    </xdr:from>
    <xdr:to>
      <xdr:col>72</xdr:col>
      <xdr:colOff>38100</xdr:colOff>
      <xdr:row>98</xdr:row>
      <xdr:rowOff>59100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7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50227</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36111" y="16852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34178</xdr:rowOff>
    </xdr:from>
    <xdr:to>
      <xdr:col>67</xdr:col>
      <xdr:colOff>101600</xdr:colOff>
      <xdr:row>98</xdr:row>
      <xdr:rowOff>135778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83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126905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47111" y="1692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70251</xdr:rowOff>
    </xdr:from>
    <xdr:to>
      <xdr:col>116</xdr:col>
      <xdr:colOff>62864</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85201"/>
          <a:ext cx="1269" cy="126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16928</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6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70251</xdr:rowOff>
    </xdr:from>
    <xdr:to>
      <xdr:col>116</xdr:col>
      <xdr:colOff>152400</xdr:colOff>
      <xdr:row>31</xdr:row>
      <xdr:rowOff>70251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85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75555</xdr:rowOff>
    </xdr:from>
    <xdr:to>
      <xdr:col>116</xdr:col>
      <xdr:colOff>63500</xdr:colOff>
      <xdr:row>37</xdr:row>
      <xdr:rowOff>142489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247755"/>
          <a:ext cx="838200" cy="23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45702</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217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67275</xdr:rowOff>
    </xdr:from>
    <xdr:to>
      <xdr:col>116</xdr:col>
      <xdr:colOff>114300</xdr:colOff>
      <xdr:row>36</xdr:row>
      <xdr:rowOff>168875</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23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142489</xdr:rowOff>
    </xdr:from>
    <xdr:to>
      <xdr:col>111</xdr:col>
      <xdr:colOff>177800</xdr:colOff>
      <xdr:row>37</xdr:row>
      <xdr:rowOff>144546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486139"/>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160909</xdr:rowOff>
    </xdr:from>
    <xdr:to>
      <xdr:col>112</xdr:col>
      <xdr:colOff>38100</xdr:colOff>
      <xdr:row>37</xdr:row>
      <xdr:rowOff>91059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333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107586</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108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144546</xdr:rowOff>
    </xdr:from>
    <xdr:to>
      <xdr:col>107</xdr:col>
      <xdr:colOff>50800</xdr:colOff>
      <xdr:row>37</xdr:row>
      <xdr:rowOff>154559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488196"/>
          <a:ext cx="889000" cy="1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25258</xdr:rowOff>
    </xdr:from>
    <xdr:to>
      <xdr:col>107</xdr:col>
      <xdr:colOff>101600</xdr:colOff>
      <xdr:row>37</xdr:row>
      <xdr:rowOff>126858</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36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143385</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14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145872</xdr:rowOff>
    </xdr:from>
    <xdr:to>
      <xdr:col>102</xdr:col>
      <xdr:colOff>114300</xdr:colOff>
      <xdr:row>37</xdr:row>
      <xdr:rowOff>154559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489522"/>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33487</xdr:rowOff>
    </xdr:from>
    <xdr:to>
      <xdr:col>102</xdr:col>
      <xdr:colOff>165100</xdr:colOff>
      <xdr:row>37</xdr:row>
      <xdr:rowOff>135087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37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151614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15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56576</xdr:rowOff>
    </xdr:from>
    <xdr:to>
      <xdr:col>98</xdr:col>
      <xdr:colOff>38100</xdr:colOff>
      <xdr:row>37</xdr:row>
      <xdr:rowOff>158176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40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3253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17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24755</xdr:rowOff>
    </xdr:from>
    <xdr:to>
      <xdr:col>116</xdr:col>
      <xdr:colOff>114300</xdr:colOff>
      <xdr:row>36</xdr:row>
      <xdr:rowOff>126355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19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47632</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048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91689</xdr:rowOff>
    </xdr:from>
    <xdr:to>
      <xdr:col>112</xdr:col>
      <xdr:colOff>38100</xdr:colOff>
      <xdr:row>38</xdr:row>
      <xdr:rowOff>21839</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3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12966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52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93746</xdr:rowOff>
    </xdr:from>
    <xdr:to>
      <xdr:col>107</xdr:col>
      <xdr:colOff>101600</xdr:colOff>
      <xdr:row>38</xdr:row>
      <xdr:rowOff>23896</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43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15023</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53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103759</xdr:rowOff>
    </xdr:from>
    <xdr:to>
      <xdr:col>102</xdr:col>
      <xdr:colOff>165100</xdr:colOff>
      <xdr:row>38</xdr:row>
      <xdr:rowOff>33910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4474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25036</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54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95072</xdr:rowOff>
    </xdr:from>
    <xdr:to>
      <xdr:col>98</xdr:col>
      <xdr:colOff>38100</xdr:colOff>
      <xdr:row>38</xdr:row>
      <xdr:rowOff>25222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43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16349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53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78663</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51163"/>
          <a:ext cx="1269" cy="150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25340</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2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78663</xdr:rowOff>
    </xdr:from>
    <xdr:to>
      <xdr:col>116</xdr:col>
      <xdr:colOff>152400</xdr:colOff>
      <xdr:row>50</xdr:row>
      <xdr:rowOff>78663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51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42469</xdr:rowOff>
    </xdr:from>
    <xdr:to>
      <xdr:col>116</xdr:col>
      <xdr:colOff>63500</xdr:colOff>
      <xdr:row>59</xdr:row>
      <xdr:rowOff>44069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58019"/>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9898</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6110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158471</xdr:rowOff>
    </xdr:from>
    <xdr:to>
      <xdr:col>116</xdr:col>
      <xdr:colOff>114300</xdr:colOff>
      <xdr:row>57</xdr:row>
      <xdr:rowOff>88621</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7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42469</xdr:rowOff>
    </xdr:from>
    <xdr:to>
      <xdr:col>111</xdr:col>
      <xdr:colOff>177800</xdr:colOff>
      <xdr:row>59</xdr:row>
      <xdr:rowOff>42773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8019"/>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4013</xdr:rowOff>
    </xdr:from>
    <xdr:to>
      <xdr:col>112</xdr:col>
      <xdr:colOff>38100</xdr:colOff>
      <xdr:row>57</xdr:row>
      <xdr:rowOff>105613</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77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122140</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55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42773</xdr:rowOff>
    </xdr:from>
    <xdr:to>
      <xdr:col>107</xdr:col>
      <xdr:colOff>50800</xdr:colOff>
      <xdr:row>59</xdr:row>
      <xdr:rowOff>43307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8323"/>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31826</xdr:rowOff>
    </xdr:from>
    <xdr:to>
      <xdr:col>107</xdr:col>
      <xdr:colOff>101600</xdr:colOff>
      <xdr:row>57</xdr:row>
      <xdr:rowOff>133426</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80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149953</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57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41554</xdr:rowOff>
    </xdr:from>
    <xdr:to>
      <xdr:col>102</xdr:col>
      <xdr:colOff>114300</xdr:colOff>
      <xdr:row>59</xdr:row>
      <xdr:rowOff>43307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7104"/>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31217</xdr:rowOff>
    </xdr:from>
    <xdr:to>
      <xdr:col>102</xdr:col>
      <xdr:colOff>165100</xdr:colOff>
      <xdr:row>57</xdr:row>
      <xdr:rowOff>132817</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803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149344</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57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54839</xdr:rowOff>
    </xdr:from>
    <xdr:to>
      <xdr:col>98</xdr:col>
      <xdr:colOff>38100</xdr:colOff>
      <xdr:row>57</xdr:row>
      <xdr:rowOff>156439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82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60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164719</xdr:rowOff>
    </xdr:from>
    <xdr:to>
      <xdr:col>116</xdr:col>
      <xdr:colOff>114300</xdr:colOff>
      <xdr:row>59</xdr:row>
      <xdr:rowOff>94869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79646</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37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163119</xdr:rowOff>
    </xdr:from>
    <xdr:to>
      <xdr:col>112</xdr:col>
      <xdr:colOff>38100</xdr:colOff>
      <xdr:row>59</xdr:row>
      <xdr:rowOff>93269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84396</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66333" y="10199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163423</xdr:rowOff>
    </xdr:from>
    <xdr:to>
      <xdr:col>107</xdr:col>
      <xdr:colOff>101600</xdr:colOff>
      <xdr:row>59</xdr:row>
      <xdr:rowOff>93573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84700</xdr:rowOff>
    </xdr:from>
    <xdr:ext cx="313932"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77333" y="102002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163957</xdr:rowOff>
    </xdr:from>
    <xdr:to>
      <xdr:col>102</xdr:col>
      <xdr:colOff>165100</xdr:colOff>
      <xdr:row>59</xdr:row>
      <xdr:rowOff>94107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85234</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88333" y="10200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162204</xdr:rowOff>
    </xdr:from>
    <xdr:to>
      <xdr:col>98</xdr:col>
      <xdr:colOff>38100</xdr:colOff>
      <xdr:row>59</xdr:row>
      <xdr:rowOff>92354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83481</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99333" y="101990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63291</xdr:rowOff>
    </xdr:from>
    <xdr:to>
      <xdr:col>116</xdr:col>
      <xdr:colOff>62864</xdr:colOff>
      <xdr:row>78</xdr:row>
      <xdr:rowOff>3930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064791"/>
          <a:ext cx="1269" cy="131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7757</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8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3930</xdr:rowOff>
    </xdr:from>
    <xdr:to>
      <xdr:col>116</xdr:col>
      <xdr:colOff>152400</xdr:colOff>
      <xdr:row>78</xdr:row>
      <xdr:rowOff>3930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7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9968</xdr:rowOff>
    </xdr:from>
    <xdr:ext cx="599010"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84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63291</xdr:rowOff>
    </xdr:from>
    <xdr:to>
      <xdr:col>116</xdr:col>
      <xdr:colOff>152400</xdr:colOff>
      <xdr:row>70</xdr:row>
      <xdr:rowOff>63291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06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100743</xdr:rowOff>
    </xdr:from>
    <xdr:to>
      <xdr:col>116</xdr:col>
      <xdr:colOff>63500</xdr:colOff>
      <xdr:row>73</xdr:row>
      <xdr:rowOff>100781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445143"/>
          <a:ext cx="838200" cy="17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169130</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4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19253</xdr:rowOff>
    </xdr:from>
    <xdr:to>
      <xdr:col>116</xdr:col>
      <xdr:colOff>114300</xdr:colOff>
      <xdr:row>74</xdr:row>
      <xdr:rowOff>120853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70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100743</xdr:rowOff>
    </xdr:from>
    <xdr:to>
      <xdr:col>111</xdr:col>
      <xdr:colOff>177800</xdr:colOff>
      <xdr:row>72</xdr:row>
      <xdr:rowOff>148939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445143"/>
          <a:ext cx="889000" cy="4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39103</xdr:rowOff>
    </xdr:from>
    <xdr:to>
      <xdr:col>112</xdr:col>
      <xdr:colOff>38100</xdr:colOff>
      <xdr:row>73</xdr:row>
      <xdr:rowOff>140703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5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131830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64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148939</xdr:rowOff>
    </xdr:from>
    <xdr:to>
      <xdr:col>107</xdr:col>
      <xdr:colOff>50800</xdr:colOff>
      <xdr:row>73</xdr:row>
      <xdr:rowOff>36564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493339"/>
          <a:ext cx="889000" cy="5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52019</xdr:rowOff>
    </xdr:from>
    <xdr:to>
      <xdr:col>107</xdr:col>
      <xdr:colOff>101600</xdr:colOff>
      <xdr:row>73</xdr:row>
      <xdr:rowOff>153619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56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144746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6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36564</xdr:rowOff>
    </xdr:from>
    <xdr:to>
      <xdr:col>102</xdr:col>
      <xdr:colOff>114300</xdr:colOff>
      <xdr:row>73</xdr:row>
      <xdr:rowOff>91504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552414"/>
          <a:ext cx="889000" cy="5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95548</xdr:rowOff>
    </xdr:from>
    <xdr:to>
      <xdr:col>102</xdr:col>
      <xdr:colOff>165100</xdr:colOff>
      <xdr:row>74</xdr:row>
      <xdr:rowOff>25698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61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16825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70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148717</xdr:rowOff>
    </xdr:from>
    <xdr:to>
      <xdr:col>98</xdr:col>
      <xdr:colOff>38100</xdr:colOff>
      <xdr:row>74</xdr:row>
      <xdr:rowOff>78867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66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69994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75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49981</xdr:rowOff>
    </xdr:from>
    <xdr:to>
      <xdr:col>116</xdr:col>
      <xdr:colOff>114300</xdr:colOff>
      <xdr:row>73</xdr:row>
      <xdr:rowOff>151581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56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72858</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41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49943</xdr:rowOff>
    </xdr:from>
    <xdr:to>
      <xdr:col>112</xdr:col>
      <xdr:colOff>38100</xdr:colOff>
      <xdr:row>72</xdr:row>
      <xdr:rowOff>151543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39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168070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169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98139</xdr:rowOff>
    </xdr:from>
    <xdr:to>
      <xdr:col>107</xdr:col>
      <xdr:colOff>101600</xdr:colOff>
      <xdr:row>73</xdr:row>
      <xdr:rowOff>28289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44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44816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21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157214</xdr:rowOff>
    </xdr:from>
    <xdr:to>
      <xdr:col>102</xdr:col>
      <xdr:colOff>165100</xdr:colOff>
      <xdr:row>73</xdr:row>
      <xdr:rowOff>87364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50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103891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27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40704</xdr:rowOff>
    </xdr:from>
    <xdr:to>
      <xdr:col>98</xdr:col>
      <xdr:colOff>38100</xdr:colOff>
      <xdr:row>73</xdr:row>
      <xdr:rowOff>142304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55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158831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331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本町で性質別歳出決算分析において、人件費、公債費において類似団体の数値から乖離がみられる。</a:t>
          </a:r>
        </a:p>
        <a:p>
          <a:r>
            <a:rPr kumimoji="1" lang="ja-JP" altLang="en-US" sz="1300">
              <a:latin typeface="ＭＳ Ｐゴシック" panose="020B0600070205080204" pitchFamily="50" charset="-128"/>
              <a:ea typeface="ＭＳ Ｐゴシック" panose="020B0600070205080204" pitchFamily="50" charset="-128"/>
            </a:rPr>
            <a:t>人件費が前年度から増加した要因は給与改定、定年延長に伴う会計年度任用職員の増加が挙げられる。また本町の特徴として、地理的要因、社会的要因などから消防業務を本町のみで担っていること、保育所の多くが公立保育所であることなどにより、人件費が他市町よりも高くなっている。</a:t>
          </a:r>
        </a:p>
        <a:p>
          <a:r>
            <a:rPr kumimoji="1" lang="ja-JP" altLang="en-US" sz="1300">
              <a:latin typeface="ＭＳ Ｐゴシック" panose="020B0600070205080204" pitchFamily="50" charset="-128"/>
              <a:ea typeface="ＭＳ Ｐゴシック" panose="020B0600070205080204" pitchFamily="50" charset="-128"/>
            </a:rPr>
            <a:t>公債費は前年度から減少はしているものの、全国平均、愛媛県平均、類似団体平均と比較しても住民一人当たりのコストは高い水準にある。　近年の状況から分析すると、役場本庁舎、消防庁舎の建設を終え償還のピークを越えていることから、今後は公債費の比率も低下していく見込みとなっている。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18,404
238.94
18,030,520
17,835,335
20,707
9,365,581
12,666,036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71806</xdr:rowOff>
    </xdr:from>
    <xdr:to>
      <xdr:col>24</xdr:col>
      <xdr:colOff>62865</xdr:colOff>
      <xdr:row>38</xdr:row>
      <xdr:rowOff>20600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5306"/>
          <a:ext cx="1270" cy="132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24427</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20600</xdr:rowOff>
    </xdr:from>
    <xdr:to>
      <xdr:col>24</xdr:col>
      <xdr:colOff>152400</xdr:colOff>
      <xdr:row>38</xdr:row>
      <xdr:rowOff>20600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18483</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9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71806</xdr:rowOff>
    </xdr:from>
    <xdr:to>
      <xdr:col>24</xdr:col>
      <xdr:colOff>152400</xdr:colOff>
      <xdr:row>30</xdr:row>
      <xdr:rowOff>71806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5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3226</xdr:rowOff>
    </xdr:from>
    <xdr:to>
      <xdr:col>24</xdr:col>
      <xdr:colOff>63500</xdr:colOff>
      <xdr:row>38</xdr:row>
      <xdr:rowOff>20600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518326"/>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157040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1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134163</xdr:rowOff>
    </xdr:from>
    <xdr:to>
      <xdr:col>24</xdr:col>
      <xdr:colOff>114300</xdr:colOff>
      <xdr:row>35</xdr:row>
      <xdr:rowOff>64313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6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3226</xdr:rowOff>
    </xdr:from>
    <xdr:to>
      <xdr:col>19</xdr:col>
      <xdr:colOff>177800</xdr:colOff>
      <xdr:row>38</xdr:row>
      <xdr:rowOff>37059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518326"/>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143078</xdr:rowOff>
    </xdr:from>
    <xdr:to>
      <xdr:col>20</xdr:col>
      <xdr:colOff>38100</xdr:colOff>
      <xdr:row>36</xdr:row>
      <xdr:rowOff>73228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89755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91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37059</xdr:rowOff>
    </xdr:from>
    <xdr:to>
      <xdr:col>15</xdr:col>
      <xdr:colOff>50800</xdr:colOff>
      <xdr:row>38</xdr:row>
      <xdr:rowOff>120041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552159"/>
          <a:ext cx="889000" cy="8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154280</xdr:rowOff>
    </xdr:from>
    <xdr:to>
      <xdr:col>15</xdr:col>
      <xdr:colOff>101600</xdr:colOff>
      <xdr:row>36</xdr:row>
      <xdr:rowOff>84430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5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100957</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9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98552</xdr:rowOff>
    </xdr:from>
    <xdr:to>
      <xdr:col>10</xdr:col>
      <xdr:colOff>114300</xdr:colOff>
      <xdr:row>38</xdr:row>
      <xdr:rowOff>120041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613652"/>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37236</xdr:rowOff>
    </xdr:from>
    <xdr:to>
      <xdr:col>10</xdr:col>
      <xdr:colOff>165100</xdr:colOff>
      <xdr:row>36</xdr:row>
      <xdr:rowOff>138836</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20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155363</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8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75184</xdr:rowOff>
    </xdr:from>
    <xdr:to>
      <xdr:col>6</xdr:col>
      <xdr:colOff>38100</xdr:colOff>
      <xdr:row>37</xdr:row>
      <xdr:rowOff>5334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24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21861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141250</xdr:rowOff>
    </xdr:from>
    <xdr:to>
      <xdr:col>24</xdr:col>
      <xdr:colOff>114300</xdr:colOff>
      <xdr:row>38</xdr:row>
      <xdr:rowOff>71400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48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56177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3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123876</xdr:rowOff>
    </xdr:from>
    <xdr:to>
      <xdr:col>20</xdr:col>
      <xdr:colOff>38100</xdr:colOff>
      <xdr:row>38</xdr:row>
      <xdr:rowOff>54026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46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45153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56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157709</xdr:rowOff>
    </xdr:from>
    <xdr:to>
      <xdr:col>15</xdr:col>
      <xdr:colOff>101600</xdr:colOff>
      <xdr:row>38</xdr:row>
      <xdr:rowOff>87858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5013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78986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594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69241</xdr:rowOff>
    </xdr:from>
    <xdr:to>
      <xdr:col>10</xdr:col>
      <xdr:colOff>165100</xdr:colOff>
      <xdr:row>38</xdr:row>
      <xdr:rowOff>170841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58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161968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67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47752</xdr:rowOff>
    </xdr:from>
    <xdr:to>
      <xdr:col>6</xdr:col>
      <xdr:colOff>38100</xdr:colOff>
      <xdr:row>38</xdr:row>
      <xdr:rowOff>149352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56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140479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65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37650</xdr:rowOff>
    </xdr:from>
    <xdr:to>
      <xdr:col>24</xdr:col>
      <xdr:colOff>62865</xdr:colOff>
      <xdr:row>59</xdr:row>
      <xdr:rowOff>126180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81600"/>
          <a:ext cx="1270" cy="146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130007</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4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126180</xdr:rowOff>
    </xdr:from>
    <xdr:to>
      <xdr:col>24</xdr:col>
      <xdr:colOff>152400</xdr:colOff>
      <xdr:row>59</xdr:row>
      <xdr:rowOff>126180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4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155777</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556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538,749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37650</xdr:rowOff>
    </xdr:from>
    <xdr:to>
      <xdr:col>24</xdr:col>
      <xdr:colOff>152400</xdr:colOff>
      <xdr:row>51</xdr:row>
      <xdr:rowOff>37650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8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110426</xdr:rowOff>
    </xdr:from>
    <xdr:to>
      <xdr:col>24</xdr:col>
      <xdr:colOff>63500</xdr:colOff>
      <xdr:row>57</xdr:row>
      <xdr:rowOff>147489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11626"/>
          <a:ext cx="838200" cy="208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32697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05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54270</xdr:rowOff>
    </xdr:from>
    <xdr:to>
      <xdr:col>24</xdr:col>
      <xdr:colOff>114300</xdr:colOff>
      <xdr:row>57</xdr:row>
      <xdr:rowOff>155870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147489</xdr:rowOff>
    </xdr:from>
    <xdr:to>
      <xdr:col>19</xdr:col>
      <xdr:colOff>177800</xdr:colOff>
      <xdr:row>58</xdr:row>
      <xdr:rowOff>85110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20139"/>
          <a:ext cx="889000" cy="10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112034</xdr:rowOff>
    </xdr:from>
    <xdr:to>
      <xdr:col>20</xdr:col>
      <xdr:colOff>38100</xdr:colOff>
      <xdr:row>58</xdr:row>
      <xdr:rowOff>42184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33311</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7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85110</xdr:rowOff>
    </xdr:from>
    <xdr:to>
      <xdr:col>15</xdr:col>
      <xdr:colOff>50800</xdr:colOff>
      <xdr:row>58</xdr:row>
      <xdr:rowOff>157609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029210"/>
          <a:ext cx="889000" cy="7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22694</xdr:rowOff>
    </xdr:from>
    <xdr:to>
      <xdr:col>15</xdr:col>
      <xdr:colOff>101600</xdr:colOff>
      <xdr:row>58</xdr:row>
      <xdr:rowOff>124294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6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140821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742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96687</xdr:rowOff>
    </xdr:from>
    <xdr:to>
      <xdr:col>10</xdr:col>
      <xdr:colOff>114300</xdr:colOff>
      <xdr:row>58</xdr:row>
      <xdr:rowOff>157609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69337"/>
          <a:ext cx="889000" cy="23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155459</xdr:rowOff>
    </xdr:from>
    <xdr:to>
      <xdr:col>10</xdr:col>
      <xdr:colOff>165100</xdr:colOff>
      <xdr:row>58</xdr:row>
      <xdr:rowOff>85609</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2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102136</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70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120107</xdr:rowOff>
    </xdr:from>
    <xdr:to>
      <xdr:col>6</xdr:col>
      <xdr:colOff>38100</xdr:colOff>
      <xdr:row>57</xdr:row>
      <xdr:rowOff>50257</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72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66784</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49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59626</xdr:rowOff>
    </xdr:from>
    <xdr:to>
      <xdr:col>24</xdr:col>
      <xdr:colOff>114300</xdr:colOff>
      <xdr:row>56</xdr:row>
      <xdr:rowOff>161226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66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82503</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12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96689</xdr:rowOff>
    </xdr:from>
    <xdr:to>
      <xdr:col>20</xdr:col>
      <xdr:colOff>38100</xdr:colOff>
      <xdr:row>58</xdr:row>
      <xdr:rowOff>26839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43366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644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34310</xdr:rowOff>
    </xdr:from>
    <xdr:to>
      <xdr:col>15</xdr:col>
      <xdr:colOff>101600</xdr:colOff>
      <xdr:row>58</xdr:row>
      <xdr:rowOff>135910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7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127037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71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106809</xdr:rowOff>
    </xdr:from>
    <xdr:to>
      <xdr:col>10</xdr:col>
      <xdr:colOff>165100</xdr:colOff>
      <xdr:row>59</xdr:row>
      <xdr:rowOff>36959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5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28086</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143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45887</xdr:rowOff>
    </xdr:from>
    <xdr:to>
      <xdr:col>6</xdr:col>
      <xdr:colOff>38100</xdr:colOff>
      <xdr:row>57</xdr:row>
      <xdr:rowOff>147487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1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138614</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1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31572</xdr:rowOff>
    </xdr:from>
    <xdr:to>
      <xdr:col>24</xdr:col>
      <xdr:colOff>62865</xdr:colOff>
      <xdr:row>78</xdr:row>
      <xdr:rowOff>70907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033072"/>
          <a:ext cx="1270" cy="1410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74734</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4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70907</xdr:rowOff>
    </xdr:from>
    <xdr:to>
      <xdr:col>24</xdr:col>
      <xdr:colOff>152400</xdr:colOff>
      <xdr:row>78</xdr:row>
      <xdr:rowOff>70907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4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149699</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0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258,622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31572</xdr:rowOff>
    </xdr:from>
    <xdr:to>
      <xdr:col>24</xdr:col>
      <xdr:colOff>152400</xdr:colOff>
      <xdr:row>70</xdr:row>
      <xdr:rowOff>31572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03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78370</xdr:rowOff>
    </xdr:from>
    <xdr:to>
      <xdr:col>24</xdr:col>
      <xdr:colOff>63500</xdr:colOff>
      <xdr:row>72</xdr:row>
      <xdr:rowOff>160845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251320"/>
          <a:ext cx="838200" cy="25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68470</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5843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90043</xdr:rowOff>
    </xdr:from>
    <xdr:to>
      <xdr:col>24</xdr:col>
      <xdr:colOff>114300</xdr:colOff>
      <xdr:row>74</xdr:row>
      <xdr:rowOff>20193</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60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160845</xdr:rowOff>
    </xdr:from>
    <xdr:to>
      <xdr:col>19</xdr:col>
      <xdr:colOff>177800</xdr:colOff>
      <xdr:row>74</xdr:row>
      <xdr:rowOff>140876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505245"/>
          <a:ext cx="889000" cy="32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46707</xdr:rowOff>
    </xdr:from>
    <xdr:to>
      <xdr:col>20</xdr:col>
      <xdr:colOff>38100</xdr:colOff>
      <xdr:row>74</xdr:row>
      <xdr:rowOff>148307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7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139434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826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22428</xdr:rowOff>
    </xdr:from>
    <xdr:to>
      <xdr:col>15</xdr:col>
      <xdr:colOff>50800</xdr:colOff>
      <xdr:row>74</xdr:row>
      <xdr:rowOff>140876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709728"/>
          <a:ext cx="889000" cy="11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117132</xdr:rowOff>
    </xdr:from>
    <xdr:to>
      <xdr:col>15</xdr:col>
      <xdr:colOff>101600</xdr:colOff>
      <xdr:row>76</xdr:row>
      <xdr:rowOff>47282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7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38409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068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22428</xdr:rowOff>
    </xdr:from>
    <xdr:to>
      <xdr:col>10</xdr:col>
      <xdr:colOff>114300</xdr:colOff>
      <xdr:row>77</xdr:row>
      <xdr:rowOff>96168</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709728"/>
          <a:ext cx="889000" cy="58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20924</xdr:rowOff>
    </xdr:from>
    <xdr:to>
      <xdr:col>10</xdr:col>
      <xdr:colOff>165100</xdr:colOff>
      <xdr:row>75</xdr:row>
      <xdr:rowOff>122524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87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113651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9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109719</xdr:rowOff>
    </xdr:from>
    <xdr:to>
      <xdr:col>6</xdr:col>
      <xdr:colOff>38100</xdr:colOff>
      <xdr:row>78</xdr:row>
      <xdr:rowOff>39869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1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30996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0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27570</xdr:rowOff>
    </xdr:from>
    <xdr:to>
      <xdr:col>24</xdr:col>
      <xdr:colOff>114300</xdr:colOff>
      <xdr:row>71</xdr:row>
      <xdr:rowOff>129170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2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50447</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051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110045</xdr:rowOff>
    </xdr:from>
    <xdr:to>
      <xdr:col>20</xdr:col>
      <xdr:colOff>38100</xdr:colOff>
      <xdr:row>73</xdr:row>
      <xdr:rowOff>40195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4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56722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229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90076</xdr:rowOff>
    </xdr:from>
    <xdr:to>
      <xdr:col>15</xdr:col>
      <xdr:colOff>101600</xdr:colOff>
      <xdr:row>75</xdr:row>
      <xdr:rowOff>20226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77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36753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552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143078</xdr:rowOff>
    </xdr:from>
    <xdr:to>
      <xdr:col>10</xdr:col>
      <xdr:colOff>165100</xdr:colOff>
      <xdr:row>74</xdr:row>
      <xdr:rowOff>73228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65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89755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434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45368</xdr:rowOff>
    </xdr:from>
    <xdr:to>
      <xdr:col>6</xdr:col>
      <xdr:colOff>38100</xdr:colOff>
      <xdr:row>77</xdr:row>
      <xdr:rowOff>146968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24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163495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022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37962</xdr:rowOff>
    </xdr:from>
    <xdr:to>
      <xdr:col>24</xdr:col>
      <xdr:colOff>62865</xdr:colOff>
      <xdr:row>99</xdr:row>
      <xdr:rowOff>36297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639912"/>
          <a:ext cx="1270" cy="1369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40124</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36297</xdr:rowOff>
    </xdr:from>
    <xdr:to>
      <xdr:col>24</xdr:col>
      <xdr:colOff>152400</xdr:colOff>
      <xdr:row>99</xdr:row>
      <xdr:rowOff>36297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09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156089</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41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161,596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37962</xdr:rowOff>
    </xdr:from>
    <xdr:to>
      <xdr:col>24</xdr:col>
      <xdr:colOff>152400</xdr:colOff>
      <xdr:row>91</xdr:row>
      <xdr:rowOff>37962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639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126932</xdr:rowOff>
    </xdr:from>
    <xdr:to>
      <xdr:col>24</xdr:col>
      <xdr:colOff>63500</xdr:colOff>
      <xdr:row>96</xdr:row>
      <xdr:rowOff>18476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414682"/>
          <a:ext cx="838200" cy="6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16110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75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37683</xdr:rowOff>
    </xdr:from>
    <xdr:to>
      <xdr:col>24</xdr:col>
      <xdr:colOff>114300</xdr:colOff>
      <xdr:row>96</xdr:row>
      <xdr:rowOff>139283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9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126932</xdr:rowOff>
    </xdr:from>
    <xdr:to>
      <xdr:col>19</xdr:col>
      <xdr:colOff>177800</xdr:colOff>
      <xdr:row>95</xdr:row>
      <xdr:rowOff>131471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6414682"/>
          <a:ext cx="889000" cy="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61316</xdr:rowOff>
    </xdr:from>
    <xdr:to>
      <xdr:col>20</xdr:col>
      <xdr:colOff>38100</xdr:colOff>
      <xdr:row>96</xdr:row>
      <xdr:rowOff>162916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52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154043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61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131471</xdr:rowOff>
    </xdr:from>
    <xdr:to>
      <xdr:col>15</xdr:col>
      <xdr:colOff>50800</xdr:colOff>
      <xdr:row>96</xdr:row>
      <xdr:rowOff>54792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419221"/>
          <a:ext cx="889000" cy="9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83708</xdr:rowOff>
    </xdr:from>
    <xdr:to>
      <xdr:col>15</xdr:col>
      <xdr:colOff>101600</xdr:colOff>
      <xdr:row>97</xdr:row>
      <xdr:rowOff>13858</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542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4985</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63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54792</xdr:rowOff>
    </xdr:from>
    <xdr:to>
      <xdr:col>10</xdr:col>
      <xdr:colOff>114300</xdr:colOff>
      <xdr:row>97</xdr:row>
      <xdr:rowOff>25422</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513992"/>
          <a:ext cx="889000" cy="14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43256</xdr:rowOff>
    </xdr:from>
    <xdr:to>
      <xdr:col>10</xdr:col>
      <xdr:colOff>165100</xdr:colOff>
      <xdr:row>96</xdr:row>
      <xdr:rowOff>144856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135983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59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96248</xdr:rowOff>
    </xdr:from>
    <xdr:to>
      <xdr:col>6</xdr:col>
      <xdr:colOff>38100</xdr:colOff>
      <xdr:row>97</xdr:row>
      <xdr:rowOff>26398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5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42925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330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139126</xdr:rowOff>
    </xdr:from>
    <xdr:to>
      <xdr:col>24</xdr:col>
      <xdr:colOff>114300</xdr:colOff>
      <xdr:row>96</xdr:row>
      <xdr:rowOff>69276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42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162003</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27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76132</xdr:rowOff>
    </xdr:from>
    <xdr:to>
      <xdr:col>20</xdr:col>
      <xdr:colOff>38100</xdr:colOff>
      <xdr:row>96</xdr:row>
      <xdr:rowOff>6282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36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22809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13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80671</xdr:rowOff>
    </xdr:from>
    <xdr:to>
      <xdr:col>15</xdr:col>
      <xdr:colOff>101600</xdr:colOff>
      <xdr:row>96</xdr:row>
      <xdr:rowOff>10821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36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27348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14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3992</xdr:rowOff>
    </xdr:from>
    <xdr:to>
      <xdr:col>10</xdr:col>
      <xdr:colOff>165100</xdr:colOff>
      <xdr:row>96</xdr:row>
      <xdr:rowOff>105592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46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122119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23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146072</xdr:rowOff>
    </xdr:from>
    <xdr:to>
      <xdr:col>6</xdr:col>
      <xdr:colOff>38100</xdr:colOff>
      <xdr:row>97</xdr:row>
      <xdr:rowOff>76222</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60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67349</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69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145415</xdr:rowOff>
    </xdr:from>
    <xdr:to>
      <xdr:col>54</xdr:col>
      <xdr:colOff>189865</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460365"/>
          <a:ext cx="127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92092</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2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145415</xdr:rowOff>
    </xdr:from>
    <xdr:to>
      <xdr:col>55</xdr:col>
      <xdr:colOff>88900</xdr:colOff>
      <xdr:row>31</xdr:row>
      <xdr:rowOff>145415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156583</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287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133706</xdr:rowOff>
    </xdr:from>
    <xdr:to>
      <xdr:col>55</xdr:col>
      <xdr:colOff>50800</xdr:colOff>
      <xdr:row>38</xdr:row>
      <xdr:rowOff>63856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143764</xdr:rowOff>
    </xdr:from>
    <xdr:to>
      <xdr:col>50</xdr:col>
      <xdr:colOff>165100</xdr:colOff>
      <xdr:row>38</xdr:row>
      <xdr:rowOff>73914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90441</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2626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145821</xdr:rowOff>
    </xdr:from>
    <xdr:to>
      <xdr:col>46</xdr:col>
      <xdr:colOff>38100</xdr:colOff>
      <xdr:row>38</xdr:row>
      <xdr:rowOff>75971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8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92498</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264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167539</xdr:rowOff>
    </xdr:from>
    <xdr:to>
      <xdr:col>41</xdr:col>
      <xdr:colOff>101600</xdr:colOff>
      <xdr:row>38</xdr:row>
      <xdr:rowOff>97689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114215</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28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138049</xdr:rowOff>
    </xdr:from>
    <xdr:to>
      <xdr:col>36</xdr:col>
      <xdr:colOff>165100</xdr:colOff>
      <xdr:row>38</xdr:row>
      <xdr:rowOff>68199</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84726</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256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4775</xdr:rowOff>
    </xdr:from>
    <xdr:to>
      <xdr:col>54</xdr:col>
      <xdr:colOff>189865</xdr:colOff>
      <xdr:row>59</xdr:row>
      <xdr:rowOff>121768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8725"/>
          <a:ext cx="1270" cy="148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125595</xdr:rowOff>
    </xdr:from>
    <xdr:ext cx="534377"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4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121768</xdr:rowOff>
    </xdr:from>
    <xdr:to>
      <xdr:col>55</xdr:col>
      <xdr:colOff>88900</xdr:colOff>
      <xdr:row>59</xdr:row>
      <xdr:rowOff>121768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237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122902</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4775</xdr:rowOff>
    </xdr:from>
    <xdr:to>
      <xdr:col>55</xdr:col>
      <xdr:colOff>88900</xdr:colOff>
      <xdr:row>51</xdr:row>
      <xdr:rowOff>4775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114503</xdr:rowOff>
    </xdr:from>
    <xdr:to>
      <xdr:col>55</xdr:col>
      <xdr:colOff>0</xdr:colOff>
      <xdr:row>57</xdr:row>
      <xdr:rowOff>125629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887153"/>
          <a:ext cx="838200" cy="1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112945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26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90068</xdr:rowOff>
    </xdr:from>
    <xdr:to>
      <xdr:col>55</xdr:col>
      <xdr:colOff>50800</xdr:colOff>
      <xdr:row>57</xdr:row>
      <xdr:rowOff>20218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72784</xdr:rowOff>
    </xdr:from>
    <xdr:to>
      <xdr:col>50</xdr:col>
      <xdr:colOff>114300</xdr:colOff>
      <xdr:row>57</xdr:row>
      <xdr:rowOff>125629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673984"/>
          <a:ext cx="889000" cy="22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80569</xdr:rowOff>
    </xdr:from>
    <xdr:to>
      <xdr:col>50</xdr:col>
      <xdr:colOff>165100</xdr:colOff>
      <xdr:row>57</xdr:row>
      <xdr:rowOff>10719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1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27246</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5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127026</xdr:rowOff>
    </xdr:from>
    <xdr:to>
      <xdr:col>45</xdr:col>
      <xdr:colOff>177800</xdr:colOff>
      <xdr:row>56</xdr:row>
      <xdr:rowOff>72784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385326"/>
          <a:ext cx="889000" cy="28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144373</xdr:rowOff>
    </xdr:from>
    <xdr:to>
      <xdr:col>46</xdr:col>
      <xdr:colOff>38100</xdr:colOff>
      <xdr:row>57</xdr:row>
      <xdr:rowOff>74523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4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65650</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3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127026</xdr:rowOff>
    </xdr:from>
    <xdr:to>
      <xdr:col>41</xdr:col>
      <xdr:colOff>50800</xdr:colOff>
      <xdr:row>54</xdr:row>
      <xdr:rowOff>160693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385326"/>
          <a:ext cx="889000" cy="3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65430</xdr:rowOff>
    </xdr:from>
    <xdr:to>
      <xdr:col>41</xdr:col>
      <xdr:colOff>101600</xdr:colOff>
      <xdr:row>56</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6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158157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5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45301</xdr:rowOff>
    </xdr:from>
    <xdr:to>
      <xdr:col>36</xdr:col>
      <xdr:colOff>165100</xdr:colOff>
      <xdr:row>55</xdr:row>
      <xdr:rowOff>146901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475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138028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6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63703</xdr:rowOff>
    </xdr:from>
    <xdr:to>
      <xdr:col>55</xdr:col>
      <xdr:colOff>50800</xdr:colOff>
      <xdr:row>57</xdr:row>
      <xdr:rowOff>165303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3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42130</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1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74829</xdr:rowOff>
    </xdr:from>
    <xdr:to>
      <xdr:col>50</xdr:col>
      <xdr:colOff>165100</xdr:colOff>
      <xdr:row>58</xdr:row>
      <xdr:rowOff>4979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4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167556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4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21984</xdr:rowOff>
    </xdr:from>
    <xdr:to>
      <xdr:col>46</xdr:col>
      <xdr:colOff>38100</xdr:colOff>
      <xdr:row>56</xdr:row>
      <xdr:rowOff>123584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2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140111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398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76226</xdr:rowOff>
    </xdr:from>
    <xdr:to>
      <xdr:col>41</xdr:col>
      <xdr:colOff>101600</xdr:colOff>
      <xdr:row>55</xdr:row>
      <xdr:rowOff>6376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33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22903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10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109893</xdr:rowOff>
    </xdr:from>
    <xdr:to>
      <xdr:col>36</xdr:col>
      <xdr:colOff>165100</xdr:colOff>
      <xdr:row>55</xdr:row>
      <xdr:rowOff>40043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36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56570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14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100209</xdr:rowOff>
    </xdr:from>
    <xdr:to>
      <xdr:col>54</xdr:col>
      <xdr:colOff>189865</xdr:colOff>
      <xdr:row>77</xdr:row>
      <xdr:rowOff>168714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73159"/>
          <a:ext cx="1270" cy="1097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1091</xdr:rowOff>
    </xdr:from>
    <xdr:ext cx="534377"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37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168714</xdr:rowOff>
    </xdr:from>
    <xdr:to>
      <xdr:col>55</xdr:col>
      <xdr:colOff>88900</xdr:colOff>
      <xdr:row>77</xdr:row>
      <xdr:rowOff>168714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370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46886</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4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69,073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100209</xdr:rowOff>
    </xdr:from>
    <xdr:to>
      <xdr:col>55</xdr:col>
      <xdr:colOff>88900</xdr:colOff>
      <xdr:row>71</xdr:row>
      <xdr:rowOff>100209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73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58128</xdr:rowOff>
    </xdr:from>
    <xdr:to>
      <xdr:col>55</xdr:col>
      <xdr:colOff>0</xdr:colOff>
      <xdr:row>76</xdr:row>
      <xdr:rowOff>121793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088328"/>
          <a:ext cx="838200" cy="6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105548</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7928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82671</xdr:rowOff>
    </xdr:from>
    <xdr:to>
      <xdr:col>55</xdr:col>
      <xdr:colOff>50800</xdr:colOff>
      <xdr:row>76</xdr:row>
      <xdr:rowOff>12821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2941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58128</xdr:rowOff>
    </xdr:from>
    <xdr:to>
      <xdr:col>50</xdr:col>
      <xdr:colOff>114300</xdr:colOff>
      <xdr:row>76</xdr:row>
      <xdr:rowOff>59537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088328"/>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111017</xdr:rowOff>
    </xdr:from>
    <xdr:to>
      <xdr:col>50</xdr:col>
      <xdr:colOff>165100</xdr:colOff>
      <xdr:row>76</xdr:row>
      <xdr:rowOff>41166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29697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57694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74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98952</xdr:rowOff>
    </xdr:from>
    <xdr:to>
      <xdr:col>45</xdr:col>
      <xdr:colOff>177800</xdr:colOff>
      <xdr:row>76</xdr:row>
      <xdr:rowOff>59537</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957702"/>
          <a:ext cx="889000" cy="13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102121</xdr:rowOff>
    </xdr:from>
    <xdr:to>
      <xdr:col>46</xdr:col>
      <xdr:colOff>38100</xdr:colOff>
      <xdr:row>76</xdr:row>
      <xdr:rowOff>32271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296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48798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73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72549</xdr:rowOff>
    </xdr:from>
    <xdr:to>
      <xdr:col>41</xdr:col>
      <xdr:colOff>50800</xdr:colOff>
      <xdr:row>75</xdr:row>
      <xdr:rowOff>98952</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931299"/>
          <a:ext cx="889000" cy="2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146317</xdr:rowOff>
    </xdr:from>
    <xdr:to>
      <xdr:col>41</xdr:col>
      <xdr:colOff>101600</xdr:colOff>
      <xdr:row>76</xdr:row>
      <xdr:rowOff>76467</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67594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09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129534</xdr:rowOff>
    </xdr:from>
    <xdr:to>
      <xdr:col>36</xdr:col>
      <xdr:colOff>165100</xdr:colOff>
      <xdr:row>76</xdr:row>
      <xdr:rowOff>59683</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8828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50810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08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70993</xdr:rowOff>
    </xdr:from>
    <xdr:to>
      <xdr:col>55</xdr:col>
      <xdr:colOff>50800</xdr:colOff>
      <xdr:row>77</xdr:row>
      <xdr:rowOff>1143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0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49420</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079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7328</xdr:rowOff>
    </xdr:from>
    <xdr:to>
      <xdr:col>50</xdr:col>
      <xdr:colOff>165100</xdr:colOff>
      <xdr:row>76</xdr:row>
      <xdr:rowOff>108928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03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100055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13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8737</xdr:rowOff>
    </xdr:from>
    <xdr:to>
      <xdr:col>46</xdr:col>
      <xdr:colOff>38100</xdr:colOff>
      <xdr:row>76</xdr:row>
      <xdr:rowOff>110337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3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101464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131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48152</xdr:rowOff>
    </xdr:from>
    <xdr:to>
      <xdr:col>41</xdr:col>
      <xdr:colOff>101600</xdr:colOff>
      <xdr:row>75</xdr:row>
      <xdr:rowOff>149752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0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166279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68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21749</xdr:rowOff>
    </xdr:from>
    <xdr:to>
      <xdr:col>36</xdr:col>
      <xdr:colOff>165100</xdr:colOff>
      <xdr:row>75</xdr:row>
      <xdr:rowOff>123349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88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139876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655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167360</xdr:rowOff>
    </xdr:from>
    <xdr:to>
      <xdr:col>54</xdr:col>
      <xdr:colOff>189865</xdr:colOff>
      <xdr:row>98</xdr:row>
      <xdr:rowOff>117918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97860"/>
          <a:ext cx="1270" cy="1322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121745</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117918</xdr:rowOff>
    </xdr:from>
    <xdr:to>
      <xdr:col>55</xdr:col>
      <xdr:colOff>88900</xdr:colOff>
      <xdr:row>98</xdr:row>
      <xdr:rowOff>117918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20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114037</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7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135,459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167360</xdr:rowOff>
    </xdr:from>
    <xdr:to>
      <xdr:col>55</xdr:col>
      <xdr:colOff>88900</xdr:colOff>
      <xdr:row>90</xdr:row>
      <xdr:rowOff>167360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9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9528</xdr:rowOff>
    </xdr:from>
    <xdr:to>
      <xdr:col>55</xdr:col>
      <xdr:colOff>0</xdr:colOff>
      <xdr:row>96</xdr:row>
      <xdr:rowOff>143216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9639300" y="16468728"/>
          <a:ext cx="838200" cy="13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78379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023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55502</xdr:rowOff>
    </xdr:from>
    <xdr:to>
      <xdr:col>55</xdr:col>
      <xdr:colOff>50800</xdr:colOff>
      <xdr:row>94</xdr:row>
      <xdr:rowOff>157102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17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143216</xdr:rowOff>
    </xdr:from>
    <xdr:to>
      <xdr:col>50</xdr:col>
      <xdr:colOff>114300</xdr:colOff>
      <xdr:row>97</xdr:row>
      <xdr:rowOff>24626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602416"/>
          <a:ext cx="889000" cy="5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129612</xdr:rowOff>
    </xdr:from>
    <xdr:to>
      <xdr:col>50</xdr:col>
      <xdr:colOff>165100</xdr:colOff>
      <xdr:row>95</xdr:row>
      <xdr:rowOff>59762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24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76289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02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13122</xdr:rowOff>
    </xdr:from>
    <xdr:to>
      <xdr:col>45</xdr:col>
      <xdr:colOff>177800</xdr:colOff>
      <xdr:row>97</xdr:row>
      <xdr:rowOff>24626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7861300" y="16643772"/>
          <a:ext cx="889000" cy="1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24347</xdr:rowOff>
    </xdr:from>
    <xdr:to>
      <xdr:col>46</xdr:col>
      <xdr:colOff>38100</xdr:colOff>
      <xdr:row>95</xdr:row>
      <xdr:rowOff>125947</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31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142474</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08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13122</xdr:rowOff>
    </xdr:from>
    <xdr:to>
      <xdr:col>41</xdr:col>
      <xdr:colOff>50800</xdr:colOff>
      <xdr:row>97</xdr:row>
      <xdr:rowOff>33520</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643772"/>
          <a:ext cx="889000" cy="20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44943</xdr:rowOff>
    </xdr:from>
    <xdr:to>
      <xdr:col>41</xdr:col>
      <xdr:colOff>101600</xdr:colOff>
      <xdr:row>95</xdr:row>
      <xdr:rowOff>146543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3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163070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10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98241</xdr:rowOff>
    </xdr:from>
    <xdr:to>
      <xdr:col>36</xdr:col>
      <xdr:colOff>165100</xdr:colOff>
      <xdr:row>96</xdr:row>
      <xdr:rowOff>28391</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38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44918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16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130178</xdr:rowOff>
    </xdr:from>
    <xdr:to>
      <xdr:col>55</xdr:col>
      <xdr:colOff>50800</xdr:colOff>
      <xdr:row>96</xdr:row>
      <xdr:rowOff>60328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41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108605</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39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92416</xdr:rowOff>
    </xdr:from>
    <xdr:to>
      <xdr:col>50</xdr:col>
      <xdr:colOff>165100</xdr:colOff>
      <xdr:row>97</xdr:row>
      <xdr:rowOff>22566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55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13693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644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145276</xdr:rowOff>
    </xdr:from>
    <xdr:to>
      <xdr:col>46</xdr:col>
      <xdr:colOff>38100</xdr:colOff>
      <xdr:row>97</xdr:row>
      <xdr:rowOff>75426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60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66553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69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133772</xdr:rowOff>
    </xdr:from>
    <xdr:to>
      <xdr:col>41</xdr:col>
      <xdr:colOff>101600</xdr:colOff>
      <xdr:row>97</xdr:row>
      <xdr:rowOff>63922</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59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55049</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68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154170</xdr:rowOff>
    </xdr:from>
    <xdr:to>
      <xdr:col>36</xdr:col>
      <xdr:colOff>165100</xdr:colOff>
      <xdr:row>97</xdr:row>
      <xdr:rowOff>84320</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61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75447</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706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85141</xdr:rowOff>
    </xdr:from>
    <xdr:to>
      <xdr:col>85</xdr:col>
      <xdr:colOff>126364</xdr:colOff>
      <xdr:row>39</xdr:row>
      <xdr:rowOff>45174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400091"/>
          <a:ext cx="1269" cy="1331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49001</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73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45174</xdr:rowOff>
    </xdr:from>
    <xdr:to>
      <xdr:col>86</xdr:col>
      <xdr:colOff>25400</xdr:colOff>
      <xdr:row>39</xdr:row>
      <xdr:rowOff>45174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73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31818</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7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54,932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85141</xdr:rowOff>
    </xdr:from>
    <xdr:to>
      <xdr:col>86</xdr:col>
      <xdr:colOff>25400</xdr:colOff>
      <xdr:row>31</xdr:row>
      <xdr:rowOff>85141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400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140272</xdr:rowOff>
    </xdr:from>
    <xdr:to>
      <xdr:col>85</xdr:col>
      <xdr:colOff>127000</xdr:colOff>
      <xdr:row>36</xdr:row>
      <xdr:rowOff>22085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141022"/>
          <a:ext cx="838200" cy="53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127220</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27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148793</xdr:rowOff>
    </xdr:from>
    <xdr:to>
      <xdr:col>85</xdr:col>
      <xdr:colOff>177800</xdr:colOff>
      <xdr:row>36</xdr:row>
      <xdr:rowOff>78943</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4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22085</xdr:rowOff>
    </xdr:from>
    <xdr:to>
      <xdr:col>81</xdr:col>
      <xdr:colOff>50800</xdr:colOff>
      <xdr:row>37</xdr:row>
      <xdr:rowOff>144539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194285"/>
          <a:ext cx="889000" cy="29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82842</xdr:rowOff>
    </xdr:from>
    <xdr:to>
      <xdr:col>81</xdr:col>
      <xdr:colOff>101600</xdr:colOff>
      <xdr:row>37</xdr:row>
      <xdr:rowOff>12992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25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4119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34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91656</xdr:rowOff>
    </xdr:from>
    <xdr:to>
      <xdr:col>76</xdr:col>
      <xdr:colOff>114300</xdr:colOff>
      <xdr:row>37</xdr:row>
      <xdr:rowOff>144539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35306"/>
          <a:ext cx="889000" cy="5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132181</xdr:rowOff>
    </xdr:from>
    <xdr:to>
      <xdr:col>76</xdr:col>
      <xdr:colOff>165100</xdr:colOff>
      <xdr:row>37</xdr:row>
      <xdr:rowOff>62331</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78858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079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91656</xdr:rowOff>
    </xdr:from>
    <xdr:to>
      <xdr:col>71</xdr:col>
      <xdr:colOff>177800</xdr:colOff>
      <xdr:row>38</xdr:row>
      <xdr:rowOff>40145</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35306"/>
          <a:ext cx="889000" cy="11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168834</xdr:rowOff>
    </xdr:from>
    <xdr:to>
      <xdr:col>72</xdr:col>
      <xdr:colOff>38100</xdr:colOff>
      <xdr:row>36</xdr:row>
      <xdr:rowOff>98984</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16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115511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94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95034</xdr:rowOff>
    </xdr:from>
    <xdr:to>
      <xdr:col>67</xdr:col>
      <xdr:colOff>101600</xdr:colOff>
      <xdr:row>37</xdr:row>
      <xdr:rowOff>25184</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41711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4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89472</xdr:rowOff>
    </xdr:from>
    <xdr:to>
      <xdr:col>85</xdr:col>
      <xdr:colOff>177800</xdr:colOff>
      <xdr:row>36</xdr:row>
      <xdr:rowOff>19622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09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112349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4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142735</xdr:rowOff>
    </xdr:from>
    <xdr:to>
      <xdr:col>81</xdr:col>
      <xdr:colOff>101600</xdr:colOff>
      <xdr:row>36</xdr:row>
      <xdr:rowOff>72885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14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89412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91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93739</xdr:rowOff>
    </xdr:from>
    <xdr:to>
      <xdr:col>76</xdr:col>
      <xdr:colOff>165100</xdr:colOff>
      <xdr:row>38</xdr:row>
      <xdr:rowOff>23888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373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15015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40856</xdr:rowOff>
    </xdr:from>
    <xdr:to>
      <xdr:col>72</xdr:col>
      <xdr:colOff>38100</xdr:colOff>
      <xdr:row>37</xdr:row>
      <xdr:rowOff>142456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8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133583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7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160795</xdr:rowOff>
    </xdr:from>
    <xdr:to>
      <xdr:col>67</xdr:col>
      <xdr:colOff>101600</xdr:colOff>
      <xdr:row>38</xdr:row>
      <xdr:rowOff>90945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0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82072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9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150738</xdr:rowOff>
    </xdr:from>
    <xdr:to>
      <xdr:col>85</xdr:col>
      <xdr:colOff>126364</xdr:colOff>
      <xdr:row>58</xdr:row>
      <xdr:rowOff>155637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51788"/>
          <a:ext cx="1269"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159464</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155637</xdr:rowOff>
    </xdr:from>
    <xdr:to>
      <xdr:col>86</xdr:col>
      <xdr:colOff>25400</xdr:colOff>
      <xdr:row>58</xdr:row>
      <xdr:rowOff>155637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09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97415</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327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150738</xdr:rowOff>
    </xdr:from>
    <xdr:to>
      <xdr:col>86</xdr:col>
      <xdr:colOff>25400</xdr:colOff>
      <xdr:row>49</xdr:row>
      <xdr:rowOff>150738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5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104218</xdr:rowOff>
    </xdr:from>
    <xdr:to>
      <xdr:col>85</xdr:col>
      <xdr:colOff>127000</xdr:colOff>
      <xdr:row>55</xdr:row>
      <xdr:rowOff>23800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362518"/>
          <a:ext cx="838200" cy="9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97571</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1844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74694</xdr:rowOff>
    </xdr:from>
    <xdr:to>
      <xdr:col>85</xdr:col>
      <xdr:colOff>177800</xdr:colOff>
      <xdr:row>55</xdr:row>
      <xdr:rowOff>4844</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104218</xdr:rowOff>
    </xdr:from>
    <xdr:to>
      <xdr:col>81</xdr:col>
      <xdr:colOff>50800</xdr:colOff>
      <xdr:row>56</xdr:row>
      <xdr:rowOff>138785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362518"/>
          <a:ext cx="889000" cy="37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61027</xdr:rowOff>
    </xdr:from>
    <xdr:to>
      <xdr:col>81</xdr:col>
      <xdr:colOff>101600</xdr:colOff>
      <xdr:row>54</xdr:row>
      <xdr:rowOff>162627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31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153754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41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138785</xdr:rowOff>
    </xdr:from>
    <xdr:to>
      <xdr:col>76</xdr:col>
      <xdr:colOff>114300</xdr:colOff>
      <xdr:row>57</xdr:row>
      <xdr:rowOff>9055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739985"/>
          <a:ext cx="889000" cy="4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135175</xdr:rowOff>
    </xdr:from>
    <xdr:to>
      <xdr:col>76</xdr:col>
      <xdr:colOff>165100</xdr:colOff>
      <xdr:row>57</xdr:row>
      <xdr:rowOff>65325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3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56452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2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53632</xdr:rowOff>
    </xdr:from>
    <xdr:to>
      <xdr:col>71</xdr:col>
      <xdr:colOff>177800</xdr:colOff>
      <xdr:row>57</xdr:row>
      <xdr:rowOff>9055</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654832"/>
          <a:ext cx="889000" cy="12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8678</xdr:rowOff>
    </xdr:from>
    <xdr:to>
      <xdr:col>72</xdr:col>
      <xdr:colOff>38100</xdr:colOff>
      <xdr:row>57</xdr:row>
      <xdr:rowOff>110278</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8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101405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7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24370</xdr:rowOff>
    </xdr:from>
    <xdr:to>
      <xdr:col>67</xdr:col>
      <xdr:colOff>101600</xdr:colOff>
      <xdr:row>56</xdr:row>
      <xdr:rowOff>125970</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62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117097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71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144450</xdr:rowOff>
    </xdr:from>
    <xdr:to>
      <xdr:col>85</xdr:col>
      <xdr:colOff>177800</xdr:colOff>
      <xdr:row>55</xdr:row>
      <xdr:rowOff>74600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40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122877</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381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53418</xdr:rowOff>
    </xdr:from>
    <xdr:to>
      <xdr:col>81</xdr:col>
      <xdr:colOff>101600</xdr:colOff>
      <xdr:row>54</xdr:row>
      <xdr:rowOff>155018</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31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95</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08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87985</xdr:rowOff>
    </xdr:from>
    <xdr:to>
      <xdr:col>76</xdr:col>
      <xdr:colOff>165100</xdr:colOff>
      <xdr:row>57</xdr:row>
      <xdr:rowOff>18135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6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34662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46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129705</xdr:rowOff>
    </xdr:from>
    <xdr:to>
      <xdr:col>72</xdr:col>
      <xdr:colOff>38100</xdr:colOff>
      <xdr:row>57</xdr:row>
      <xdr:rowOff>59855</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73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76382</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50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2832</xdr:rowOff>
    </xdr:from>
    <xdr:to>
      <xdr:col>67</xdr:col>
      <xdr:colOff>101600</xdr:colOff>
      <xdr:row>56</xdr:row>
      <xdr:rowOff>104432</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60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120959</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37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53267</xdr:rowOff>
    </xdr:from>
    <xdr:to>
      <xdr:col>85</xdr:col>
      <xdr:colOff>126364</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226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171394</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2001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53267</xdr:rowOff>
    </xdr:from>
    <xdr:to>
      <xdr:col>86</xdr:col>
      <xdr:colOff>25400</xdr:colOff>
      <xdr:row>71</xdr:row>
      <xdr:rowOff>53267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22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96106</xdr:rowOff>
    </xdr:from>
    <xdr:to>
      <xdr:col>85</xdr:col>
      <xdr:colOff>127000</xdr:colOff>
      <xdr:row>78</xdr:row>
      <xdr:rowOff>138900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469206"/>
          <a:ext cx="838200" cy="4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65096</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0952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42219</xdr:rowOff>
    </xdr:from>
    <xdr:to>
      <xdr:col>85</xdr:col>
      <xdr:colOff>177800</xdr:colOff>
      <xdr:row>77</xdr:row>
      <xdr:rowOff>143819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4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163565</xdr:rowOff>
    </xdr:from>
    <xdr:to>
      <xdr:col>81</xdr:col>
      <xdr:colOff>50800</xdr:colOff>
      <xdr:row>78</xdr:row>
      <xdr:rowOff>138900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365215"/>
          <a:ext cx="889000" cy="14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93357</xdr:rowOff>
    </xdr:from>
    <xdr:to>
      <xdr:col>81</xdr:col>
      <xdr:colOff>101600</xdr:colOff>
      <xdr:row>78</xdr:row>
      <xdr:rowOff>23507</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9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40034</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7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132339</xdr:rowOff>
    </xdr:from>
    <xdr:to>
      <xdr:col>76</xdr:col>
      <xdr:colOff>114300</xdr:colOff>
      <xdr:row>77</xdr:row>
      <xdr:rowOff>163565</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333989"/>
          <a:ext cx="889000" cy="3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89517</xdr:rowOff>
    </xdr:from>
    <xdr:to>
      <xdr:col>76</xdr:col>
      <xdr:colOff>165100</xdr:colOff>
      <xdr:row>78</xdr:row>
      <xdr:rowOff>19667</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9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36194</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066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132339</xdr:rowOff>
    </xdr:from>
    <xdr:to>
      <xdr:col>71</xdr:col>
      <xdr:colOff>177800</xdr:colOff>
      <xdr:row>77</xdr:row>
      <xdr:rowOff>169509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333989"/>
          <a:ext cx="889000" cy="3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122551</xdr:rowOff>
    </xdr:from>
    <xdr:to>
      <xdr:col>72</xdr:col>
      <xdr:colOff>38100</xdr:colOff>
      <xdr:row>78</xdr:row>
      <xdr:rowOff>52701</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3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43828</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41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93723</xdr:rowOff>
    </xdr:from>
    <xdr:to>
      <xdr:col>67</xdr:col>
      <xdr:colOff>101600</xdr:colOff>
      <xdr:row>78</xdr:row>
      <xdr:rowOff>23873</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9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40400</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7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45306</xdr:rowOff>
    </xdr:from>
    <xdr:to>
      <xdr:col>85</xdr:col>
      <xdr:colOff>177800</xdr:colOff>
      <xdr:row>78</xdr:row>
      <xdr:rowOff>146906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41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131683</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333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88100</xdr:rowOff>
    </xdr:from>
    <xdr:to>
      <xdr:col>81</xdr:col>
      <xdr:colOff>101600</xdr:colOff>
      <xdr:row>79</xdr:row>
      <xdr:rowOff>18250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6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9377</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24333" y="135539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112765</xdr:rowOff>
    </xdr:from>
    <xdr:to>
      <xdr:col>76</xdr:col>
      <xdr:colOff>165100</xdr:colOff>
      <xdr:row>78</xdr:row>
      <xdr:rowOff>42915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31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34042</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428" y="1340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81539</xdr:rowOff>
    </xdr:from>
    <xdr:to>
      <xdr:col>72</xdr:col>
      <xdr:colOff>38100</xdr:colOff>
      <xdr:row>78</xdr:row>
      <xdr:rowOff>11689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28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28216</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68428" y="1305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118709</xdr:rowOff>
    </xdr:from>
    <xdr:to>
      <xdr:col>67</xdr:col>
      <xdr:colOff>101600</xdr:colOff>
      <xdr:row>78</xdr:row>
      <xdr:rowOff>48859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32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39986</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413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167360</xdr:rowOff>
    </xdr:from>
    <xdr:to>
      <xdr:col>85</xdr:col>
      <xdr:colOff>126364</xdr:colOff>
      <xdr:row>98</xdr:row>
      <xdr:rowOff>168520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426410"/>
          <a:ext cx="1269" cy="1544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897</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7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168520</xdr:rowOff>
    </xdr:from>
    <xdr:to>
      <xdr:col>86</xdr:col>
      <xdr:colOff>25400</xdr:colOff>
      <xdr:row>98</xdr:row>
      <xdr:rowOff>168520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7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114037</xdr:rowOff>
    </xdr:from>
    <xdr:ext cx="599010"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20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167360</xdr:rowOff>
    </xdr:from>
    <xdr:to>
      <xdr:col>86</xdr:col>
      <xdr:colOff>25400</xdr:colOff>
      <xdr:row>89</xdr:row>
      <xdr:rowOff>167360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426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93148</xdr:rowOff>
    </xdr:from>
    <xdr:to>
      <xdr:col>85</xdr:col>
      <xdr:colOff>127000</xdr:colOff>
      <xdr:row>92</xdr:row>
      <xdr:rowOff>47738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5481300" y="15695098"/>
          <a:ext cx="838200" cy="12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165575</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281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15698</xdr:rowOff>
    </xdr:from>
    <xdr:to>
      <xdr:col>85</xdr:col>
      <xdr:colOff>177800</xdr:colOff>
      <xdr:row>95</xdr:row>
      <xdr:rowOff>117298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303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93148</xdr:rowOff>
    </xdr:from>
    <xdr:to>
      <xdr:col>81</xdr:col>
      <xdr:colOff>50800</xdr:colOff>
      <xdr:row>91</xdr:row>
      <xdr:rowOff>137023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5695098"/>
          <a:ext cx="889000" cy="4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46430</xdr:rowOff>
    </xdr:from>
    <xdr:to>
      <xdr:col>81</xdr:col>
      <xdr:colOff>101600</xdr:colOff>
      <xdr:row>95</xdr:row>
      <xdr:rowOff>148030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33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139157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42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132107</xdr:rowOff>
    </xdr:from>
    <xdr:to>
      <xdr:col>76</xdr:col>
      <xdr:colOff>114300</xdr:colOff>
      <xdr:row>91</xdr:row>
      <xdr:rowOff>137023</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3703300" y="15734057"/>
          <a:ext cx="889000" cy="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95938</xdr:rowOff>
    </xdr:from>
    <xdr:to>
      <xdr:col>76</xdr:col>
      <xdr:colOff>165100</xdr:colOff>
      <xdr:row>96</xdr:row>
      <xdr:rowOff>26088</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3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17215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47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132107</xdr:rowOff>
    </xdr:from>
    <xdr:to>
      <xdr:col>71</xdr:col>
      <xdr:colOff>177800</xdr:colOff>
      <xdr:row>91</xdr:row>
      <xdr:rowOff>136238</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5734057"/>
          <a:ext cx="889000" cy="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71298</xdr:rowOff>
    </xdr:from>
    <xdr:to>
      <xdr:col>72</xdr:col>
      <xdr:colOff>38100</xdr:colOff>
      <xdr:row>96</xdr:row>
      <xdr:rowOff>1448</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35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164025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45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119385</xdr:rowOff>
    </xdr:from>
    <xdr:to>
      <xdr:col>67</xdr:col>
      <xdr:colOff>101600</xdr:colOff>
      <xdr:row>96</xdr:row>
      <xdr:rowOff>49535</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40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40662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49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168388</xdr:rowOff>
    </xdr:from>
    <xdr:to>
      <xdr:col>85</xdr:col>
      <xdr:colOff>177800</xdr:colOff>
      <xdr:row>92</xdr:row>
      <xdr:rowOff>98538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577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19815</xdr:rowOff>
    </xdr:from>
    <xdr:ext cx="599010"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5621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42348</xdr:rowOff>
    </xdr:from>
    <xdr:to>
      <xdr:col>81</xdr:col>
      <xdr:colOff>101600</xdr:colOff>
      <xdr:row>91</xdr:row>
      <xdr:rowOff>143948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564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89</xdr:row>
      <xdr:rowOff>160475</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181795" y="15419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86223</xdr:rowOff>
    </xdr:from>
    <xdr:to>
      <xdr:col>76</xdr:col>
      <xdr:colOff>165100</xdr:colOff>
      <xdr:row>92</xdr:row>
      <xdr:rowOff>16373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568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32900</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292795" y="15463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81307</xdr:rowOff>
    </xdr:from>
    <xdr:to>
      <xdr:col>72</xdr:col>
      <xdr:colOff>38100</xdr:colOff>
      <xdr:row>92</xdr:row>
      <xdr:rowOff>11457</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568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27984</xdr:rowOff>
    </xdr:from>
    <xdr:ext cx="599010"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03795" y="1545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85438</xdr:rowOff>
    </xdr:from>
    <xdr:to>
      <xdr:col>67</xdr:col>
      <xdr:colOff>101600</xdr:colOff>
      <xdr:row>92</xdr:row>
      <xdr:rowOff>15588</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568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32115</xdr:rowOff>
    </xdr:from>
    <xdr:ext cx="599010"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14795" y="15462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56947</xdr:rowOff>
    </xdr:from>
    <xdr:to>
      <xdr:col>116</xdr:col>
      <xdr:colOff>62864</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371897"/>
          <a:ext cx="1269" cy="1282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3624</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5147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56947</xdr:rowOff>
    </xdr:from>
    <xdr:to>
      <xdr:col>116</xdr:col>
      <xdr:colOff>152400</xdr:colOff>
      <xdr:row>31</xdr:row>
      <xdr:rowOff>56947</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371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56947</xdr:rowOff>
    </xdr:from>
    <xdr:to>
      <xdr:col>116</xdr:col>
      <xdr:colOff>63500</xdr:colOff>
      <xdr:row>31</xdr:row>
      <xdr:rowOff>160274</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1323300" y="5371897"/>
          <a:ext cx="838200" cy="10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109846</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45349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131419</xdr:rowOff>
    </xdr:from>
    <xdr:to>
      <xdr:col>116</xdr:col>
      <xdr:colOff>114300</xdr:colOff>
      <xdr:row>38</xdr:row>
      <xdr:rowOff>61570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4750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160274</xdr:rowOff>
    </xdr:from>
    <xdr:to>
      <xdr:col>111</xdr:col>
      <xdr:colOff>177800</xdr:colOff>
      <xdr:row>32</xdr:row>
      <xdr:rowOff>150673</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flipV="1">
          <a:off x="20434300" y="5475224"/>
          <a:ext cx="889000" cy="16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150622</xdr:rowOff>
    </xdr:from>
    <xdr:to>
      <xdr:col>112</xdr:col>
      <xdr:colOff>38100</xdr:colOff>
      <xdr:row>38</xdr:row>
      <xdr:rowOff>80772</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49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71899</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586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111354</xdr:rowOff>
    </xdr:from>
    <xdr:to>
      <xdr:col>107</xdr:col>
      <xdr:colOff>50800</xdr:colOff>
      <xdr:row>32</xdr:row>
      <xdr:rowOff>150673</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5254854"/>
          <a:ext cx="889000" cy="38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1118</xdr:rowOff>
    </xdr:from>
    <xdr:to>
      <xdr:col>107</xdr:col>
      <xdr:colOff>101600</xdr:colOff>
      <xdr:row>38</xdr:row>
      <xdr:rowOff>102718</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516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93845</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77333" y="66089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111354</xdr:rowOff>
    </xdr:from>
    <xdr:to>
      <xdr:col>102</xdr:col>
      <xdr:colOff>114300</xdr:colOff>
      <xdr:row>31</xdr:row>
      <xdr:rowOff>124613</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flipV="1">
          <a:off x="18656300" y="5254854"/>
          <a:ext cx="889000" cy="18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138735</xdr:rowOff>
    </xdr:from>
    <xdr:to>
      <xdr:col>102</xdr:col>
      <xdr:colOff>165100</xdr:colOff>
      <xdr:row>38</xdr:row>
      <xdr:rowOff>68885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4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60012</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6017" y="6575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2032</xdr:rowOff>
    </xdr:from>
    <xdr:to>
      <xdr:col>98</xdr:col>
      <xdr:colOff>38100</xdr:colOff>
      <xdr:row>38</xdr:row>
      <xdr:rowOff>103632</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517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94759</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6098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6147</xdr:rowOff>
    </xdr:from>
    <xdr:to>
      <xdr:col>116</xdr:col>
      <xdr:colOff>114300</xdr:colOff>
      <xdr:row>31</xdr:row>
      <xdr:rowOff>107747</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532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130624</xdr:rowOff>
    </xdr:from>
    <xdr:ext cx="469744"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527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109474</xdr:rowOff>
    </xdr:from>
    <xdr:to>
      <xdr:col>112</xdr:col>
      <xdr:colOff>38100</xdr:colOff>
      <xdr:row>32</xdr:row>
      <xdr:rowOff>39624</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542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30</xdr:row>
      <xdr:rowOff>56151</xdr:rowOff>
    </xdr:from>
    <xdr:ext cx="469744"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088428" y="519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99873</xdr:rowOff>
    </xdr:from>
    <xdr:to>
      <xdr:col>107</xdr:col>
      <xdr:colOff>101600</xdr:colOff>
      <xdr:row>33</xdr:row>
      <xdr:rowOff>30023</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558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46550</xdr:rowOff>
    </xdr:from>
    <xdr:ext cx="469744"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199428" y="536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60554</xdr:rowOff>
    </xdr:from>
    <xdr:to>
      <xdr:col>102</xdr:col>
      <xdr:colOff>165100</xdr:colOff>
      <xdr:row>30</xdr:row>
      <xdr:rowOff>162154</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520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7231</xdr:rowOff>
    </xdr:from>
    <xdr:ext cx="469744"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310428" y="497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73813</xdr:rowOff>
    </xdr:from>
    <xdr:to>
      <xdr:col>98</xdr:col>
      <xdr:colOff>38100</xdr:colOff>
      <xdr:row>32</xdr:row>
      <xdr:rowOff>3963</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538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30</xdr:row>
      <xdr:rowOff>20490</xdr:rowOff>
    </xdr:from>
    <xdr:ext cx="469744"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421428" y="516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住民一人当たりの目的別決算額において、類似団体や全国平均と比較して、総務費、民生費、衛生費、消防費、公債費、諸支出金が高い水準にある。</a:t>
          </a:r>
        </a:p>
        <a:p>
          <a:r>
            <a:rPr kumimoji="1" lang="ja-JP" altLang="en-US" sz="1300">
              <a:latin typeface="ＭＳ Ｐゴシック" panose="020B0600070205080204" pitchFamily="50" charset="-128"/>
              <a:ea typeface="ＭＳ Ｐゴシック" panose="020B0600070205080204" pitchFamily="50" charset="-128"/>
            </a:rPr>
            <a:t>　総務費については、寄附金額増に伴い、ふるさと寄附金事業（返礼品）、各種基金事業（積立金）が増加、情報システム等運用管理事務（システム標準化）が増加している。民生費については、児童福祉の分野が増加しており、城辺保育所改修事業、御荘夢創造館（児童館）改修事業、子どもの居場所（あいなんくる）新築事業が増加している。衛生費については、減少しているものの類似団体平均値より高い水準となっている。単年度要因としては、西海保健福祉センター改修事業が増加している。消防費については、防災対策の分野で増加しており、災害避難場所整備事業（津波避難ビル屋外階段設置）が増加している。公債費については、地方債残高は合併当初から減少しているものの、全国や類似団体の平均等と比較すると高い水準にある。近年の状況から分析すると、役場本庁舎、消防庁舎の建設を終え償還のピークを越えていることから、今後は公債費は減少していくと見込まれる。諸支出金については、公営企業（交通・旅客船事業）を有しているため、全国や類似団体の平均等と比較すると高い水準に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愛媛県愛南町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標準財政規模に対する財政調整基金残高の比率は、過去５年間はやや増加で推移しており、実質収支額は令和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低い状態となった。これは年度末の余剰金が見込よりも少額で決算したことによる。実質単年度収支についても、実質収支額を基に計算されるため低い状態となっている。今後は適正な資金収支の把握に努め、基金運用、財政運営の適正な状態維持に取り組んで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愛媛県愛南町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各会計とも毎年度黒字を保っている。</a:t>
          </a:r>
        </a:p>
        <a:p>
          <a:r>
            <a:rPr kumimoji="1" lang="ja-JP" altLang="en-US" sz="1400">
              <a:latin typeface="ＭＳ ゴシック" pitchFamily="49" charset="-128"/>
              <a:ea typeface="ＭＳ ゴシック" pitchFamily="49" charset="-128"/>
            </a:rPr>
            <a:t>　一般会計は、年度末の余剰金が見込よりも少額で決算したことにより、黒字額での金額幅が大きく減少している。今後適正な基金運用に努める。特別会計においては独立採算の原則に立ち返った運営に努め、今後も黒字を保てるよう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愛媛県愛南町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減少傾向であり、これは地方債発行額の抑制、据置期間の短縮による利子の減少が影響している。公営企業債の元利償還金に対する繰入金においても、償還終了等に伴い数値は減少となった。算入公債費等においては、元利償還金の減や、事業費補正での算入公債費の減により、減少傾向となっている。実質公債費比率の分子についても、これらの理由から減少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愛媛県愛南町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消防庁舎や新庁舎の建設、消防救急デジタル無線の整備などにより、平成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年度及び平成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年度の地方債現在高は一時的に増加となったが、平成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地方債の発行額が償還額を下回り地方債現在高は減少した。また充当可能財源等についても、交付税措置率の高い地方債の優先活用などを通して、将来の負担の軽減に努めている。将来負担比率は将来負担額よりも充当可能財源が大きい状態であるため、将来負担なしとして健全な状態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愛媛県愛南町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増加の主な要因は、財政調整基金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万円積立、減債基金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万円積立、地域活性化基金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ふるさと寄附金の好調・不調の波に伴い、基金残高の大きな増減が考えられる。今後はふるさと寄附金の動向に留意しつつ、長期的な視野を持って基金の管理を行う。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地域活性化基金：地域の活性化及び住民の一体的な公共活動の促進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ふるさとづくり基金：寄附を通じた参加型の地方自治を実現し、愛南町のふるさとづくりに資するための事業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公共施設マネジメント基金：公共施設等の整備事業、集約化・複合化事業、転用事業、除却事業及び保全事業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地域福祉基金：高齢者等の在宅福祉の向上、健康づくり、ボランティア活動の支援等高齢者保健福祉施策の推進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防災対策基金：防災減災に関する事業、災害発生時応急対策、復旧復興に関する事業、被災地支援活動等に関する事業</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地域活性化基金：一般寄附金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万円積立、地域コミュニティ事業等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万円積立、次年度事業へ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万円積立、前年積立を指定分野事業へ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公共施設マネジメント基金：利子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万円積立、内海支所エレベータ更新</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防災対策基金：利子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ふるさとづくり基金はふるさと寄附金の収入と連動して管理を行う。その他の基金は決算状況・情勢・政策を踏まえ積立てや取崩しを行うが、中長期的には規模縮小していく見通しである。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内容は利子積立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非常時に対する備えとして決算を踏まえ積み立て、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億円を保持目標として運用する。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内容は利子積立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万円、臨時財政対策債償還用積立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公債費の負担軽減や、任意繰上償還発生に備え、維持していく見通しである。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D76424A-842C-4E47-9783-E0E27D86D3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311AAB1-A0F6-4052-B4B8-AA4F0997CA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FD7C56A-2926-477E-BB54-EF93770C727E}"/>
            </a:ext>
          </a:extLst>
        </xdr:cNvPr>
        <xdr:cNvSpPr/>
      </xdr:nvSpPr>
      <xdr:spPr>
        <a:xfrm>
          <a:off x="11826815" y="8195094"/>
          <a:ext cx="1380227" cy="3278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32992C2-D4D5-48AF-8291-EC1B3BDF0A1C}"/>
            </a:ext>
          </a:extLst>
        </xdr:cNvPr>
        <xdr:cNvSpPr/>
      </xdr:nvSpPr>
      <xdr:spPr>
        <a:xfrm>
          <a:off x="13207042" y="8195094"/>
          <a:ext cx="1380226" cy="3278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A674D11-9CAF-40E2-A20C-A24DAD36FE89}"/>
            </a:ext>
          </a:extLst>
        </xdr:cNvPr>
        <xdr:cNvSpPr/>
      </xdr:nvSpPr>
      <xdr:spPr>
        <a:xfrm>
          <a:off x="14587268" y="8195094"/>
          <a:ext cx="1380226" cy="3278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57DF803-74DB-4350-9D8D-E46B19DEA24C}"/>
            </a:ext>
          </a:extLst>
        </xdr:cNvPr>
        <xdr:cNvSpPr/>
      </xdr:nvSpPr>
      <xdr:spPr>
        <a:xfrm>
          <a:off x="15967494" y="8195094"/>
          <a:ext cx="1380227" cy="3278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F43A1C2-5F47-4089-A86B-B8A571F995DE}"/>
            </a:ext>
          </a:extLst>
        </xdr:cNvPr>
        <xdr:cNvSpPr/>
      </xdr:nvSpPr>
      <xdr:spPr>
        <a:xfrm>
          <a:off x="17347721" y="8195094"/>
          <a:ext cx="1380226" cy="3278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1B5A7DE-1F7C-4FCE-A19B-4AC41C06B596}"/>
            </a:ext>
          </a:extLst>
        </xdr:cNvPr>
        <xdr:cNvSpPr/>
      </xdr:nvSpPr>
      <xdr:spPr>
        <a:xfrm>
          <a:off x="11826815" y="11800936"/>
          <a:ext cx="1380227" cy="3278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B8BA3F7-DA8A-404E-AD4D-32E5159DA634}"/>
            </a:ext>
          </a:extLst>
        </xdr:cNvPr>
        <xdr:cNvSpPr/>
      </xdr:nvSpPr>
      <xdr:spPr>
        <a:xfrm>
          <a:off x="13207042" y="11800936"/>
          <a:ext cx="1380226" cy="3278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06E656C-E358-4B6A-80A6-54EDA7A68997}"/>
            </a:ext>
          </a:extLst>
        </xdr:cNvPr>
        <xdr:cNvSpPr/>
      </xdr:nvSpPr>
      <xdr:spPr>
        <a:xfrm>
          <a:off x="14587268" y="11800936"/>
          <a:ext cx="1380226" cy="3278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B6504A4-FA01-4A9E-99F4-30DEFC3658EE}"/>
            </a:ext>
          </a:extLst>
        </xdr:cNvPr>
        <xdr:cNvSpPr/>
      </xdr:nvSpPr>
      <xdr:spPr>
        <a:xfrm>
          <a:off x="15967494" y="11800936"/>
          <a:ext cx="1380227" cy="3278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B16073A-2BAE-43A1-8718-AA91B397A0B6}"/>
            </a:ext>
          </a:extLst>
        </xdr:cNvPr>
        <xdr:cNvSpPr/>
      </xdr:nvSpPr>
      <xdr:spPr>
        <a:xfrm>
          <a:off x="17347721" y="11800936"/>
          <a:ext cx="1380226" cy="3278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2148043-5BF5-4337-816A-BAA41932F33B}"/>
            </a:ext>
          </a:extLst>
        </xdr:cNvPr>
        <xdr:cNvSpPr/>
      </xdr:nvSpPr>
      <xdr:spPr>
        <a:xfrm>
          <a:off x="355600" y="63500"/>
          <a:ext cx="11468759" cy="25597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3A1BEA1-ACE1-4772-A0C1-52B219A9047B}"/>
            </a:ext>
          </a:extLst>
        </xdr:cNvPr>
        <xdr:cNvSpPr/>
      </xdr:nvSpPr>
      <xdr:spPr>
        <a:xfrm>
          <a:off x="15439306" y="164621"/>
          <a:ext cx="3571216" cy="16252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4F4A0FD-080E-4BFD-83D8-3E80ED512191}"/>
            </a:ext>
          </a:extLst>
        </xdr:cNvPr>
        <xdr:cNvSpPr/>
      </xdr:nvSpPr>
      <xdr:spPr>
        <a:xfrm>
          <a:off x="15447453" y="164142"/>
          <a:ext cx="3544019" cy="163482"/>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2558502-14D6-4999-9A39-8D2C0CF5864C}"/>
            </a:ext>
          </a:extLst>
        </xdr:cNvPr>
        <xdr:cNvSpPr/>
      </xdr:nvSpPr>
      <xdr:spPr>
        <a:xfrm>
          <a:off x="15472134" y="163662"/>
          <a:ext cx="3487588" cy="1431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6C40DBB-4D75-4ED9-896D-6D3FB5301AAA}"/>
            </a:ext>
          </a:extLst>
        </xdr:cNvPr>
        <xdr:cNvSpPr/>
      </xdr:nvSpPr>
      <xdr:spPr>
        <a:xfrm>
          <a:off x="12896910" y="164621"/>
          <a:ext cx="2409046" cy="16252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59DC568-4D02-4EB2-9973-62A2CACEEC76}"/>
            </a:ext>
          </a:extLst>
        </xdr:cNvPr>
        <xdr:cNvSpPr/>
      </xdr:nvSpPr>
      <xdr:spPr>
        <a:xfrm>
          <a:off x="12922310" y="164142"/>
          <a:ext cx="2364596" cy="163482"/>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46F091E-A27D-485C-89CB-EAAEBF1599AC}"/>
            </a:ext>
          </a:extLst>
        </xdr:cNvPr>
        <xdr:cNvSpPr/>
      </xdr:nvSpPr>
      <xdr:spPr>
        <a:xfrm>
          <a:off x="12947710" y="163662"/>
          <a:ext cx="2325418" cy="1558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37ED2F8-A86C-4321-B00E-4899903CB45D}"/>
            </a:ext>
          </a:extLst>
        </xdr:cNvPr>
        <xdr:cNvSpPr/>
      </xdr:nvSpPr>
      <xdr:spPr>
        <a:xfrm>
          <a:off x="439468" y="350029"/>
          <a:ext cx="9142023" cy="155766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464E88D-D381-448C-A1F4-2A2DDCAA793C}"/>
            </a:ext>
          </a:extLst>
        </xdr:cNvPr>
        <xdr:cNvSpPr/>
      </xdr:nvSpPr>
      <xdr:spPr>
        <a:xfrm>
          <a:off x="563772" y="381779"/>
          <a:ext cx="1253945" cy="14941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6596717-3BF5-443E-B8E6-374773A25EFC}"/>
            </a:ext>
          </a:extLst>
        </xdr:cNvPr>
        <xdr:cNvSpPr/>
      </xdr:nvSpPr>
      <xdr:spPr>
        <a:xfrm>
          <a:off x="1771470" y="381779"/>
          <a:ext cx="1207698" cy="14941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18,404
238.94
18,030,520
17,835,335
20,707
9,365,581
12,666,036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D38971E-D57D-4A70-B1D2-F83E60297F45}"/>
            </a:ext>
          </a:extLst>
        </xdr:cNvPr>
        <xdr:cNvSpPr/>
      </xdr:nvSpPr>
      <xdr:spPr>
        <a:xfrm>
          <a:off x="2979168" y="381779"/>
          <a:ext cx="1380227" cy="14941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5F63C61-5843-4101-83F0-65A32D35C683}"/>
            </a:ext>
          </a:extLst>
        </xdr:cNvPr>
        <xdr:cNvSpPr/>
      </xdr:nvSpPr>
      <xdr:spPr>
        <a:xfrm>
          <a:off x="4359395" y="400829"/>
          <a:ext cx="1834311" cy="749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6FA224D-4329-4A5E-8AB4-8AC765F12083}"/>
            </a:ext>
          </a:extLst>
        </xdr:cNvPr>
        <xdr:cNvSpPr/>
      </xdr:nvSpPr>
      <xdr:spPr>
        <a:xfrm>
          <a:off x="6193706" y="400829"/>
          <a:ext cx="1144917" cy="749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0AE2E9F-D872-44CE-8604-7D604CD18475}"/>
            </a:ext>
          </a:extLst>
        </xdr:cNvPr>
        <xdr:cNvSpPr/>
      </xdr:nvSpPr>
      <xdr:spPr>
        <a:xfrm>
          <a:off x="7401404" y="413529"/>
          <a:ext cx="581085" cy="749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1E62D40-441D-40C9-A9AA-3A2CBC5DFA55}"/>
            </a:ext>
          </a:extLst>
        </xdr:cNvPr>
        <xdr:cNvSpPr/>
      </xdr:nvSpPr>
      <xdr:spPr>
        <a:xfrm>
          <a:off x="4359395" y="992936"/>
          <a:ext cx="1834311" cy="6123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057C502-B81E-452C-99D0-21E0D8C927FB}"/>
            </a:ext>
          </a:extLst>
        </xdr:cNvPr>
        <xdr:cNvSpPr/>
      </xdr:nvSpPr>
      <xdr:spPr>
        <a:xfrm>
          <a:off x="6257206" y="992936"/>
          <a:ext cx="3324285" cy="6123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AF8BEA4-687B-4B5F-9154-A66861C6C588}"/>
            </a:ext>
          </a:extLst>
        </xdr:cNvPr>
        <xdr:cNvSpPr/>
      </xdr:nvSpPr>
      <xdr:spPr>
        <a:xfrm>
          <a:off x="10040129" y="350029"/>
          <a:ext cx="1380226" cy="107231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F5024F5-B8BA-4274-A0EE-EF7D45F07CEF}"/>
            </a:ext>
          </a:extLst>
        </xdr:cNvPr>
        <xdr:cNvSpPr/>
      </xdr:nvSpPr>
      <xdr:spPr>
        <a:xfrm>
          <a:off x="10273880" y="413529"/>
          <a:ext cx="1207698" cy="940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0C1DE92-3433-44DE-BC3F-90D86323046E}"/>
            </a:ext>
          </a:extLst>
        </xdr:cNvPr>
        <xdr:cNvSpPr/>
      </xdr:nvSpPr>
      <xdr:spPr>
        <a:xfrm>
          <a:off x="10273880" y="520281"/>
          <a:ext cx="1207698" cy="498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F7EAF2D-BABA-4373-B863-D4A12201DA9B}"/>
            </a:ext>
          </a:extLst>
        </xdr:cNvPr>
        <xdr:cNvSpPr/>
      </xdr:nvSpPr>
      <xdr:spPr>
        <a:xfrm>
          <a:off x="10273880" y="848084"/>
          <a:ext cx="1325353" cy="6250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F07D345-1CA7-4059-8BD2-64DCCF12CEDC}"/>
            </a:ext>
          </a:extLst>
        </xdr:cNvPr>
        <xdr:cNvCxnSpPr/>
      </xdr:nvCxnSpPr>
      <xdr:spPr>
        <a:xfrm flipH="1">
          <a:off x="10104707" y="493803"/>
          <a:ext cx="191578"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95A6A55-A966-45DE-A527-4C1DDE75EC6E}"/>
            </a:ext>
          </a:extLst>
        </xdr:cNvPr>
        <xdr:cNvSpPr/>
      </xdr:nvSpPr>
      <xdr:spPr>
        <a:xfrm>
          <a:off x="10158682" y="464329"/>
          <a:ext cx="101600" cy="23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4732620-064F-4FB8-A430-58970757A460}"/>
            </a:ext>
          </a:extLst>
        </xdr:cNvPr>
        <xdr:cNvSpPr/>
      </xdr:nvSpPr>
      <xdr:spPr>
        <a:xfrm>
          <a:off x="10158682" y="609181"/>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6AEFF36-C767-4101-91F0-4AC714BF841E}"/>
            </a:ext>
          </a:extLst>
        </xdr:cNvPr>
        <xdr:cNvCxnSpPr/>
      </xdr:nvCxnSpPr>
      <xdr:spPr>
        <a:xfrm>
          <a:off x="10203132" y="848084"/>
          <a:ext cx="0" cy="131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0237CFF-9C30-4477-913F-715451F8C02E}"/>
            </a:ext>
          </a:extLst>
        </xdr:cNvPr>
        <xdr:cNvCxnSpPr/>
      </xdr:nvCxnSpPr>
      <xdr:spPr>
        <a:xfrm>
          <a:off x="10123757" y="848084"/>
          <a:ext cx="153478"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4816E1D-CF21-4857-9185-40A3DB7C850B}"/>
            </a:ext>
          </a:extLst>
        </xdr:cNvPr>
        <xdr:cNvCxnSpPr/>
      </xdr:nvCxnSpPr>
      <xdr:spPr>
        <a:xfrm flipV="1">
          <a:off x="10203132" y="1078661"/>
          <a:ext cx="0" cy="132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97C1F3F-97C0-4BA2-93A3-B512FF824FA7}"/>
            </a:ext>
          </a:extLst>
        </xdr:cNvPr>
        <xdr:cNvCxnSpPr/>
      </xdr:nvCxnSpPr>
      <xdr:spPr>
        <a:xfrm>
          <a:off x="10123757" y="1213988"/>
          <a:ext cx="153478"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95C6B50-116D-4113-B235-853CF06A04C9}"/>
            </a:ext>
          </a:extLst>
        </xdr:cNvPr>
        <xdr:cNvSpPr txBox="1"/>
      </xdr:nvSpPr>
      <xdr:spPr>
        <a:xfrm>
          <a:off x="419100" y="200174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B724836-7F72-4AF3-9807-A08E3E07AAAB}"/>
            </a:ext>
          </a:extLst>
        </xdr:cNvPr>
        <xdr:cNvSpPr txBox="1"/>
      </xdr:nvSpPr>
      <xdr:spPr>
        <a:xfrm>
          <a:off x="419100" y="2235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AD42E9A-85D8-463E-91F8-1C3B2E8BF25B}"/>
            </a:ext>
          </a:extLst>
        </xdr:cNvPr>
        <xdr:cNvSpPr txBox="1"/>
      </xdr:nvSpPr>
      <xdr:spPr>
        <a:xfrm>
          <a:off x="419100" y="246170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04805F1-F4F7-4F0A-A400-760C1A5333C1}"/>
            </a:ext>
          </a:extLst>
        </xdr:cNvPr>
        <xdr:cNvSpPr txBox="1"/>
      </xdr:nvSpPr>
      <xdr:spPr>
        <a:xfrm>
          <a:off x="419100" y="269545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8ADFBAC-41CE-4C5A-B13D-BFD04CF72CC5}"/>
            </a:ext>
          </a:extLst>
        </xdr:cNvPr>
        <xdr:cNvSpPr txBox="1"/>
      </xdr:nvSpPr>
      <xdr:spPr>
        <a:xfrm>
          <a:off x="419100" y="2929207"/>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5D28CF2-1D8B-45FF-930E-9651F70A5B62}"/>
            </a:ext>
          </a:extLst>
        </xdr:cNvPr>
        <xdr:cNvSpPr/>
      </xdr:nvSpPr>
      <xdr:spPr>
        <a:xfrm>
          <a:off x="1152285" y="3427263"/>
          <a:ext cx="3846423" cy="20715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1C7E36D-9595-4AEB-BDBC-C8790C4133B8}"/>
            </a:ext>
          </a:extLst>
        </xdr:cNvPr>
        <xdr:cNvSpPr/>
      </xdr:nvSpPr>
      <xdr:spPr>
        <a:xfrm>
          <a:off x="1814509" y="3687059"/>
          <a:ext cx="1563004" cy="2606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D070A5E-7116-4439-AE77-074AB6CD1FD6}"/>
            </a:ext>
          </a:extLst>
        </xdr:cNvPr>
        <xdr:cNvSpPr/>
      </xdr:nvSpPr>
      <xdr:spPr>
        <a:xfrm>
          <a:off x="3475792" y="3670388"/>
          <a:ext cx="764863" cy="2939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3D84A63-0310-442F-89C1-B263C7BA61EE}"/>
            </a:ext>
          </a:extLst>
        </xdr:cNvPr>
        <xdr:cNvSpPr/>
      </xdr:nvSpPr>
      <xdr:spPr>
        <a:xfrm>
          <a:off x="4947908" y="3499090"/>
          <a:ext cx="1380226" cy="1988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F70ECC7-0448-4EF2-8366-C3857F2F383A}"/>
            </a:ext>
          </a:extLst>
        </xdr:cNvPr>
        <xdr:cNvSpPr/>
      </xdr:nvSpPr>
      <xdr:spPr>
        <a:xfrm>
          <a:off x="4947908" y="3634417"/>
          <a:ext cx="1380226" cy="24645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4EAA7C1-FBAE-4A17-A627-CFD0DA57E2FC}"/>
            </a:ext>
          </a:extLst>
        </xdr:cNvPr>
        <xdr:cNvSpPr/>
      </xdr:nvSpPr>
      <xdr:spPr>
        <a:xfrm>
          <a:off x="6328134" y="3499090"/>
          <a:ext cx="1380227" cy="1988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DA98DAC-8DAC-463E-B944-A079EC237994}"/>
            </a:ext>
          </a:extLst>
        </xdr:cNvPr>
        <xdr:cNvSpPr/>
      </xdr:nvSpPr>
      <xdr:spPr>
        <a:xfrm>
          <a:off x="6328134" y="3634417"/>
          <a:ext cx="1380227" cy="24645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26BF471-9C44-4D10-A54B-77A94EEA0BF0}"/>
            </a:ext>
          </a:extLst>
        </xdr:cNvPr>
        <xdr:cNvSpPr/>
      </xdr:nvSpPr>
      <xdr:spPr>
        <a:xfrm>
          <a:off x="7835361" y="3499090"/>
          <a:ext cx="1380226" cy="1988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168C0DD-EEE6-41D2-98C1-6EFFAE744B43}"/>
            </a:ext>
          </a:extLst>
        </xdr:cNvPr>
        <xdr:cNvSpPr/>
      </xdr:nvSpPr>
      <xdr:spPr>
        <a:xfrm>
          <a:off x="7835361" y="3634417"/>
          <a:ext cx="1380226" cy="24645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DA77129-2C4A-4FAC-B5E7-19B5CBBD25BC}"/>
            </a:ext>
          </a:extLst>
        </xdr:cNvPr>
        <xdr:cNvSpPr/>
      </xdr:nvSpPr>
      <xdr:spPr>
        <a:xfrm>
          <a:off x="1152285" y="4000320"/>
          <a:ext cx="3846423" cy="2059797"/>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D4E9629-7273-4769-A4DB-C8DE08CEC412}"/>
            </a:ext>
          </a:extLst>
        </xdr:cNvPr>
        <xdr:cNvSpPr/>
      </xdr:nvSpPr>
      <xdr:spPr>
        <a:xfrm>
          <a:off x="5247436" y="4000320"/>
          <a:ext cx="4313208" cy="205979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E94889A-D70E-495B-B380-29711DA41368}"/>
            </a:ext>
          </a:extLst>
        </xdr:cNvPr>
        <xdr:cNvSpPr/>
      </xdr:nvSpPr>
      <xdr:spPr>
        <a:xfrm>
          <a:off x="5247436" y="4063820"/>
          <a:ext cx="4140680"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C841BCD-E506-4FB6-B775-EF965133AFA8}"/>
            </a:ext>
          </a:extLst>
        </xdr:cNvPr>
        <xdr:cNvSpPr txBox="1"/>
      </xdr:nvSpPr>
      <xdr:spPr>
        <a:xfrm>
          <a:off x="5305665" y="4277324"/>
          <a:ext cx="4127979" cy="1702519"/>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u="none" strike="noStrike" baseline="0">
              <a:solidFill>
                <a:schemeClr val="dk1"/>
              </a:solidFill>
              <a:latin typeface="+mn-lt"/>
              <a:ea typeface="+mn-ea"/>
              <a:cs typeface="+mn-cs"/>
            </a:rPr>
            <a:t>　</a:t>
          </a:r>
          <a:r>
            <a:rPr lang="ja-JP" altLang="en-US" sz="1000" b="0" i="0" u="none" strike="noStrike" baseline="0">
              <a:solidFill>
                <a:schemeClr val="dk1"/>
              </a:solidFill>
              <a:latin typeface="+mn-ea"/>
              <a:ea typeface="+mn-ea"/>
              <a:cs typeface="+mn-cs"/>
            </a:rPr>
            <a:t>有形固定資産減価償却率は、類似団体、全国平均、愛媛県平均と比較しても若干低い水準にあり、老朽化の度合いが低く施設が比較的新しいものが多い状態が表れている。</a:t>
          </a:r>
          <a:endParaRPr lang="en-US" altLang="ja-JP" sz="1000" b="0" i="0" u="none" strike="noStrike" baseline="0">
            <a:solidFill>
              <a:schemeClr val="dk1"/>
            </a:solidFill>
            <a:latin typeface="+mn-ea"/>
            <a:ea typeface="+mn-ea"/>
            <a:cs typeface="+mn-cs"/>
          </a:endParaRPr>
        </a:p>
        <a:p>
          <a:pPr rtl="0"/>
          <a:r>
            <a:rPr lang="ja-JP" altLang="en-US" sz="1000" b="0" i="0" u="none" strike="noStrike" baseline="0">
              <a:solidFill>
                <a:schemeClr val="dk1"/>
              </a:solidFill>
              <a:latin typeface="+mn-ea"/>
              <a:ea typeface="+mn-ea"/>
              <a:cs typeface="+mn-cs"/>
            </a:rPr>
            <a:t>　今後の施設整備・更新にあたっては、各種計画等を通して計画的な管理を行い、現存施設は長期使用を前提とした予防保全、新規施設や施設更新はその必要性や規模など考慮し、町全体の施設の適正管理に努める。</a:t>
          </a:r>
          <a:endParaRPr lang="en-US" altLang="ja-JP" sz="1000" b="0" i="0" u="none" strike="noStrike" baseline="0">
            <a:solidFill>
              <a:schemeClr val="dk1"/>
            </a:solidFill>
            <a:latin typeface="+mn-ea"/>
            <a:ea typeface="+mn-ea"/>
            <a:cs typeface="+mn-cs"/>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911FDAD-97E0-4B69-A128-72116BFFF09E}"/>
            </a:ext>
          </a:extLst>
        </xdr:cNvPr>
        <xdr:cNvSpPr txBox="1"/>
      </xdr:nvSpPr>
      <xdr:spPr>
        <a:xfrm>
          <a:off x="1132157" y="3817368"/>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AFE306E-B5D2-4886-9DD5-951C4CC31FE4}"/>
            </a:ext>
          </a:extLst>
        </xdr:cNvPr>
        <xdr:cNvCxnSpPr/>
      </xdr:nvCxnSpPr>
      <xdr:spPr>
        <a:xfrm>
          <a:off x="1152285" y="6060117"/>
          <a:ext cx="384642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323C79A6-6682-4031-A767-444CEFCEEB81}"/>
            </a:ext>
          </a:extLst>
        </xdr:cNvPr>
        <xdr:cNvSpPr txBox="1"/>
      </xdr:nvSpPr>
      <xdr:spPr>
        <a:xfrm>
          <a:off x="783306" y="59749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76E70DC-A66D-47D7-B43D-A47E5F50FEED}"/>
            </a:ext>
          </a:extLst>
        </xdr:cNvPr>
        <xdr:cNvCxnSpPr/>
      </xdr:nvCxnSpPr>
      <xdr:spPr>
        <a:xfrm>
          <a:off x="1152285" y="5724006"/>
          <a:ext cx="384642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742BCB5D-DF02-484F-A763-D530DC727C17}"/>
            </a:ext>
          </a:extLst>
        </xdr:cNvPr>
        <xdr:cNvSpPr txBox="1"/>
      </xdr:nvSpPr>
      <xdr:spPr>
        <a:xfrm>
          <a:off x="783306" y="563020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899D65BF-C238-43A1-BD18-B7951884C845}"/>
            </a:ext>
          </a:extLst>
        </xdr:cNvPr>
        <xdr:cNvCxnSpPr/>
      </xdr:nvCxnSpPr>
      <xdr:spPr>
        <a:xfrm>
          <a:off x="1152285" y="5379268"/>
          <a:ext cx="384642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D522A32-2876-4E03-94F9-0224027BAA3B}"/>
            </a:ext>
          </a:extLst>
        </xdr:cNvPr>
        <xdr:cNvSpPr txBox="1"/>
      </xdr:nvSpPr>
      <xdr:spPr>
        <a:xfrm>
          <a:off x="783306" y="52854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49B938CC-0014-4C75-B96C-ED453A85E3BA}"/>
            </a:ext>
          </a:extLst>
        </xdr:cNvPr>
        <xdr:cNvCxnSpPr/>
      </xdr:nvCxnSpPr>
      <xdr:spPr>
        <a:xfrm>
          <a:off x="1152285" y="5034532"/>
          <a:ext cx="384642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3958FB3C-9A81-42B3-9D05-975D2185CE8E}"/>
            </a:ext>
          </a:extLst>
        </xdr:cNvPr>
        <xdr:cNvSpPr txBox="1"/>
      </xdr:nvSpPr>
      <xdr:spPr>
        <a:xfrm>
          <a:off x="783306" y="49407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BAC4CCF1-5E73-4B44-A83E-2E52FF3965CB}"/>
            </a:ext>
          </a:extLst>
        </xdr:cNvPr>
        <xdr:cNvCxnSpPr/>
      </xdr:nvCxnSpPr>
      <xdr:spPr>
        <a:xfrm>
          <a:off x="1152285" y="4689795"/>
          <a:ext cx="384642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95D03C83-CA35-4231-93DD-0499D0D3473B}"/>
            </a:ext>
          </a:extLst>
        </xdr:cNvPr>
        <xdr:cNvSpPr txBox="1"/>
      </xdr:nvSpPr>
      <xdr:spPr>
        <a:xfrm>
          <a:off x="783306" y="45959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13AA5AB3-DA08-4B94-A8C0-D7CFCC19D5A3}"/>
            </a:ext>
          </a:extLst>
        </xdr:cNvPr>
        <xdr:cNvCxnSpPr/>
      </xdr:nvCxnSpPr>
      <xdr:spPr>
        <a:xfrm>
          <a:off x="1152285" y="4345057"/>
          <a:ext cx="384642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E19DCADF-4BDE-49C4-80A2-0F395D9ACD1F}"/>
            </a:ext>
          </a:extLst>
        </xdr:cNvPr>
        <xdr:cNvSpPr txBox="1"/>
      </xdr:nvSpPr>
      <xdr:spPr>
        <a:xfrm>
          <a:off x="783306" y="42588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2FCCAA3D-EBAE-42C7-91BB-EF456A90695F}"/>
            </a:ext>
          </a:extLst>
        </xdr:cNvPr>
        <xdr:cNvCxnSpPr/>
      </xdr:nvCxnSpPr>
      <xdr:spPr>
        <a:xfrm>
          <a:off x="1152285" y="4000320"/>
          <a:ext cx="384642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E34199BF-72C6-4249-8BDE-872082B571F1}"/>
            </a:ext>
          </a:extLst>
        </xdr:cNvPr>
        <xdr:cNvSpPr txBox="1"/>
      </xdr:nvSpPr>
      <xdr:spPr>
        <a:xfrm>
          <a:off x="783306" y="39140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175F520-51B3-408A-AC21-275D5605D1DD}"/>
            </a:ext>
          </a:extLst>
        </xdr:cNvPr>
        <xdr:cNvSpPr/>
      </xdr:nvSpPr>
      <xdr:spPr>
        <a:xfrm>
          <a:off x="1152285" y="4000320"/>
          <a:ext cx="3846423" cy="2059797"/>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35</xdr:row>
      <xdr:rowOff>44662</xdr:rowOff>
    </xdr:to>
    <xdr:cxnSp macro="">
      <xdr:nvCxnSpPr>
        <xdr:cNvPr id="75" name="直線コネクタ 74">
          <a:extLst>
            <a:ext uri="{FF2B5EF4-FFF2-40B4-BE49-F238E27FC236}">
              <a16:creationId xmlns:a16="http://schemas.microsoft.com/office/drawing/2014/main" id="{44ED1D19-5556-4B2A-A7A1-4CFE19F07D5C}"/>
            </a:ext>
          </a:extLst>
        </xdr:cNvPr>
        <xdr:cNvCxnSpPr/>
      </xdr:nvCxnSpPr>
      <xdr:spPr>
        <a:xfrm flipV="1">
          <a:off x="4319390" y="4546213"/>
          <a:ext cx="1270" cy="1235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48489</xdr:rowOff>
    </xdr:from>
    <xdr:ext cx="405111" cy="259045"/>
    <xdr:sp macro="" textlink="">
      <xdr:nvSpPr>
        <xdr:cNvPr id="76" name="有形固定資産減価償却率最小値テキスト">
          <a:extLst>
            <a:ext uri="{FF2B5EF4-FFF2-40B4-BE49-F238E27FC236}">
              <a16:creationId xmlns:a16="http://schemas.microsoft.com/office/drawing/2014/main" id="{77A8123C-643B-4DE1-9C1F-90E9D6114F20}"/>
            </a:ext>
          </a:extLst>
        </xdr:cNvPr>
        <xdr:cNvSpPr txBox="1"/>
      </xdr:nvSpPr>
      <xdr:spPr>
        <a:xfrm>
          <a:off x="4372095" y="5785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44662</xdr:rowOff>
    </xdr:from>
    <xdr:to>
      <xdr:col>23</xdr:col>
      <xdr:colOff>174625</xdr:colOff>
      <xdr:row>35</xdr:row>
      <xdr:rowOff>44662</xdr:rowOff>
    </xdr:to>
    <xdr:cxnSp macro="">
      <xdr:nvCxnSpPr>
        <xdr:cNvPr id="77" name="直線コネクタ 76">
          <a:extLst>
            <a:ext uri="{FF2B5EF4-FFF2-40B4-BE49-F238E27FC236}">
              <a16:creationId xmlns:a16="http://schemas.microsoft.com/office/drawing/2014/main" id="{954636AA-3092-4C5F-9317-18E52C1E56E1}"/>
            </a:ext>
          </a:extLst>
        </xdr:cNvPr>
        <xdr:cNvCxnSpPr/>
      </xdr:nvCxnSpPr>
      <xdr:spPr>
        <a:xfrm>
          <a:off x="4233114" y="5781228"/>
          <a:ext cx="17708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78" name="有形固定資産減価償却率最大値テキスト">
          <a:extLst>
            <a:ext uri="{FF2B5EF4-FFF2-40B4-BE49-F238E27FC236}">
              <a16:creationId xmlns:a16="http://schemas.microsoft.com/office/drawing/2014/main" id="{728327A0-EC90-4CE7-9DA8-64A3A4D4B531}"/>
            </a:ext>
          </a:extLst>
        </xdr:cNvPr>
        <xdr:cNvSpPr txBox="1"/>
      </xdr:nvSpPr>
      <xdr:spPr>
        <a:xfrm>
          <a:off x="4372095" y="43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79" name="直線コネクタ 78">
          <a:extLst>
            <a:ext uri="{FF2B5EF4-FFF2-40B4-BE49-F238E27FC236}">
              <a16:creationId xmlns:a16="http://schemas.microsoft.com/office/drawing/2014/main" id="{0A4EEFA3-8FEA-4A6C-8C19-08A11A3B2765}"/>
            </a:ext>
          </a:extLst>
        </xdr:cNvPr>
        <xdr:cNvCxnSpPr/>
      </xdr:nvCxnSpPr>
      <xdr:spPr>
        <a:xfrm>
          <a:off x="4233114" y="4546213"/>
          <a:ext cx="17708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75159</xdr:rowOff>
    </xdr:from>
    <xdr:ext cx="405111" cy="259045"/>
    <xdr:sp macro="" textlink="">
      <xdr:nvSpPr>
        <xdr:cNvPr id="80" name="有形固定資産減価償却率平均値テキスト">
          <a:extLst>
            <a:ext uri="{FF2B5EF4-FFF2-40B4-BE49-F238E27FC236}">
              <a16:creationId xmlns:a16="http://schemas.microsoft.com/office/drawing/2014/main" id="{70F33CDA-AF6E-4B54-84AE-0E79D32C4BD7}"/>
            </a:ext>
          </a:extLst>
        </xdr:cNvPr>
        <xdr:cNvSpPr txBox="1"/>
      </xdr:nvSpPr>
      <xdr:spPr>
        <a:xfrm>
          <a:off x="4372095" y="5156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81" name="フローチャート: 判断 80">
          <a:extLst>
            <a:ext uri="{FF2B5EF4-FFF2-40B4-BE49-F238E27FC236}">
              <a16:creationId xmlns:a16="http://schemas.microsoft.com/office/drawing/2014/main" id="{5D3962FC-4B74-4662-8EB0-A80C38A13BE6}"/>
            </a:ext>
          </a:extLst>
        </xdr:cNvPr>
        <xdr:cNvSpPr/>
      </xdr:nvSpPr>
      <xdr:spPr>
        <a:xfrm>
          <a:off x="4270495" y="5177690"/>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39158</xdr:rowOff>
    </xdr:from>
    <xdr:to>
      <xdr:col>19</xdr:col>
      <xdr:colOff>187325</xdr:colOff>
      <xdr:row>31</xdr:row>
      <xdr:rowOff>140758</xdr:rowOff>
    </xdr:to>
    <xdr:sp macro="" textlink="">
      <xdr:nvSpPr>
        <xdr:cNvPr id="82" name="フローチャート: 判断 81">
          <a:extLst>
            <a:ext uri="{FF2B5EF4-FFF2-40B4-BE49-F238E27FC236}">
              <a16:creationId xmlns:a16="http://schemas.microsoft.com/office/drawing/2014/main" id="{3999AC27-7A1D-49A1-AE6C-557C334837EC}"/>
            </a:ext>
          </a:extLst>
        </xdr:cNvPr>
        <xdr:cNvSpPr/>
      </xdr:nvSpPr>
      <xdr:spPr>
        <a:xfrm>
          <a:off x="3631182" y="5120116"/>
          <a:ext cx="8434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95462</xdr:rowOff>
    </xdr:from>
    <xdr:to>
      <xdr:col>15</xdr:col>
      <xdr:colOff>187325</xdr:colOff>
      <xdr:row>31</xdr:row>
      <xdr:rowOff>25612</xdr:rowOff>
    </xdr:to>
    <xdr:sp macro="" textlink="">
      <xdr:nvSpPr>
        <xdr:cNvPr id="83" name="フローチャート: 判断 82">
          <a:extLst>
            <a:ext uri="{FF2B5EF4-FFF2-40B4-BE49-F238E27FC236}">
              <a16:creationId xmlns:a16="http://schemas.microsoft.com/office/drawing/2014/main" id="{D49FF485-C625-4AA1-96D1-41AE057DDAEE}"/>
            </a:ext>
          </a:extLst>
        </xdr:cNvPr>
        <xdr:cNvSpPr/>
      </xdr:nvSpPr>
      <xdr:spPr>
        <a:xfrm>
          <a:off x="2941068" y="5012519"/>
          <a:ext cx="84347" cy="940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4" name="フローチャート: 判断 83">
          <a:extLst>
            <a:ext uri="{FF2B5EF4-FFF2-40B4-BE49-F238E27FC236}">
              <a16:creationId xmlns:a16="http://schemas.microsoft.com/office/drawing/2014/main" id="{1EFD9CC0-E8A6-4B14-B2BA-2DBD0E48FD0D}"/>
            </a:ext>
          </a:extLst>
        </xdr:cNvPr>
        <xdr:cNvSpPr/>
      </xdr:nvSpPr>
      <xdr:spPr>
        <a:xfrm>
          <a:off x="2250955" y="4883330"/>
          <a:ext cx="84347"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DAA4D13B-5D2F-49AB-ACF1-C6589DC8EFE5}"/>
            </a:ext>
          </a:extLst>
        </xdr:cNvPr>
        <xdr:cNvSpPr/>
      </xdr:nvSpPr>
      <xdr:spPr>
        <a:xfrm>
          <a:off x="1560842" y="4718158"/>
          <a:ext cx="84347"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812D129-B101-49D2-8351-865377EF308F}"/>
            </a:ext>
          </a:extLst>
        </xdr:cNvPr>
        <xdr:cNvSpPr txBox="1"/>
      </xdr:nvSpPr>
      <xdr:spPr>
        <a:xfrm>
          <a:off x="4161467" y="610709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D3B2B7A-D582-472F-A6D0-FCD382F946D0}"/>
            </a:ext>
          </a:extLst>
        </xdr:cNvPr>
        <xdr:cNvSpPr txBox="1"/>
      </xdr:nvSpPr>
      <xdr:spPr>
        <a:xfrm>
          <a:off x="3522153" y="610709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AE3D41F-2EDF-49DF-863A-B5B02E6B7A40}"/>
            </a:ext>
          </a:extLst>
        </xdr:cNvPr>
        <xdr:cNvSpPr txBox="1"/>
      </xdr:nvSpPr>
      <xdr:spPr>
        <a:xfrm>
          <a:off x="2832040" y="610709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8A3631F-C68B-407F-B190-F6FC83080E8B}"/>
            </a:ext>
          </a:extLst>
        </xdr:cNvPr>
        <xdr:cNvSpPr txBox="1"/>
      </xdr:nvSpPr>
      <xdr:spPr>
        <a:xfrm>
          <a:off x="2141927" y="610709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9A600E83-923A-4980-9DD5-44F8793671E2}"/>
            </a:ext>
          </a:extLst>
        </xdr:cNvPr>
        <xdr:cNvSpPr txBox="1"/>
      </xdr:nvSpPr>
      <xdr:spPr>
        <a:xfrm>
          <a:off x="1451814" y="610709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137372</xdr:rowOff>
    </xdr:from>
    <xdr:to>
      <xdr:col>23</xdr:col>
      <xdr:colOff>136525</xdr:colOff>
      <xdr:row>30</xdr:row>
      <xdr:rowOff>67522</xdr:rowOff>
    </xdr:to>
    <xdr:sp macro="" textlink="">
      <xdr:nvSpPr>
        <xdr:cNvPr id="91" name="楕円 90">
          <a:extLst>
            <a:ext uri="{FF2B5EF4-FFF2-40B4-BE49-F238E27FC236}">
              <a16:creationId xmlns:a16="http://schemas.microsoft.com/office/drawing/2014/main" id="{B193AF23-D692-46A0-BDAC-D27F6374F950}"/>
            </a:ext>
          </a:extLst>
        </xdr:cNvPr>
        <xdr:cNvSpPr/>
      </xdr:nvSpPr>
      <xdr:spPr>
        <a:xfrm>
          <a:off x="4270495" y="4890527"/>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160249</xdr:rowOff>
    </xdr:from>
    <xdr:ext cx="405111" cy="259045"/>
    <xdr:sp macro="" textlink="">
      <xdr:nvSpPr>
        <xdr:cNvPr id="92" name="有形固定資産減価償却率該当値テキスト">
          <a:extLst>
            <a:ext uri="{FF2B5EF4-FFF2-40B4-BE49-F238E27FC236}">
              <a16:creationId xmlns:a16="http://schemas.microsoft.com/office/drawing/2014/main" id="{7F1EA876-EFE0-4B50-9061-16B9F54E822C}"/>
            </a:ext>
          </a:extLst>
        </xdr:cNvPr>
        <xdr:cNvSpPr txBox="1"/>
      </xdr:nvSpPr>
      <xdr:spPr>
        <a:xfrm>
          <a:off x="4372095" y="47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29422</xdr:rowOff>
    </xdr:from>
    <xdr:to>
      <xdr:col>19</xdr:col>
      <xdr:colOff>187325</xdr:colOff>
      <xdr:row>29</xdr:row>
      <xdr:rowOff>131022</xdr:rowOff>
    </xdr:to>
    <xdr:sp macro="" textlink="">
      <xdr:nvSpPr>
        <xdr:cNvPr id="93" name="楕円 92">
          <a:extLst>
            <a:ext uri="{FF2B5EF4-FFF2-40B4-BE49-F238E27FC236}">
              <a16:creationId xmlns:a16="http://schemas.microsoft.com/office/drawing/2014/main" id="{12CEA821-6C08-4F15-B61E-E1926AB152CB}"/>
            </a:ext>
          </a:extLst>
        </xdr:cNvPr>
        <xdr:cNvSpPr/>
      </xdr:nvSpPr>
      <xdr:spPr>
        <a:xfrm>
          <a:off x="3631182" y="4782577"/>
          <a:ext cx="8434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80222</xdr:rowOff>
    </xdr:from>
    <xdr:to>
      <xdr:col>23</xdr:col>
      <xdr:colOff>85725</xdr:colOff>
      <xdr:row>30</xdr:row>
      <xdr:rowOff>16722</xdr:rowOff>
    </xdr:to>
    <xdr:cxnSp macro="">
      <xdr:nvCxnSpPr>
        <xdr:cNvPr id="94" name="直線コネクタ 93">
          <a:extLst>
            <a:ext uri="{FF2B5EF4-FFF2-40B4-BE49-F238E27FC236}">
              <a16:creationId xmlns:a16="http://schemas.microsoft.com/office/drawing/2014/main" id="{D7319BA7-964E-464F-A649-38B1FA150956}"/>
            </a:ext>
          </a:extLst>
        </xdr:cNvPr>
        <xdr:cNvCxnSpPr/>
      </xdr:nvCxnSpPr>
      <xdr:spPr>
        <a:xfrm>
          <a:off x="3681982" y="4833377"/>
          <a:ext cx="639313" cy="10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29422</xdr:rowOff>
    </xdr:from>
    <xdr:to>
      <xdr:col>15</xdr:col>
      <xdr:colOff>187325</xdr:colOff>
      <xdr:row>29</xdr:row>
      <xdr:rowOff>131022</xdr:rowOff>
    </xdr:to>
    <xdr:sp macro="" textlink="">
      <xdr:nvSpPr>
        <xdr:cNvPr id="95" name="楕円 94">
          <a:extLst>
            <a:ext uri="{FF2B5EF4-FFF2-40B4-BE49-F238E27FC236}">
              <a16:creationId xmlns:a16="http://schemas.microsoft.com/office/drawing/2014/main" id="{0F24E999-9181-43E3-82B9-66F188236334}"/>
            </a:ext>
          </a:extLst>
        </xdr:cNvPr>
        <xdr:cNvSpPr/>
      </xdr:nvSpPr>
      <xdr:spPr>
        <a:xfrm>
          <a:off x="2941068" y="4782577"/>
          <a:ext cx="8434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80222</xdr:rowOff>
    </xdr:from>
    <xdr:to>
      <xdr:col>19</xdr:col>
      <xdr:colOff>136525</xdr:colOff>
      <xdr:row>29</xdr:row>
      <xdr:rowOff>80222</xdr:rowOff>
    </xdr:to>
    <xdr:cxnSp macro="">
      <xdr:nvCxnSpPr>
        <xdr:cNvPr id="96" name="直線コネクタ 95">
          <a:extLst>
            <a:ext uri="{FF2B5EF4-FFF2-40B4-BE49-F238E27FC236}">
              <a16:creationId xmlns:a16="http://schemas.microsoft.com/office/drawing/2014/main" id="{393D13E9-7FA9-473B-AD1C-FDBCEF46838C}"/>
            </a:ext>
          </a:extLst>
        </xdr:cNvPr>
        <xdr:cNvCxnSpPr/>
      </xdr:nvCxnSpPr>
      <xdr:spPr>
        <a:xfrm>
          <a:off x="2991868" y="4833377"/>
          <a:ext cx="69011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127635</xdr:rowOff>
    </xdr:from>
    <xdr:to>
      <xdr:col>11</xdr:col>
      <xdr:colOff>187325</xdr:colOff>
      <xdr:row>28</xdr:row>
      <xdr:rowOff>57785</xdr:rowOff>
    </xdr:to>
    <xdr:sp macro="" textlink="">
      <xdr:nvSpPr>
        <xdr:cNvPr id="97" name="楕円 96">
          <a:extLst>
            <a:ext uri="{FF2B5EF4-FFF2-40B4-BE49-F238E27FC236}">
              <a16:creationId xmlns:a16="http://schemas.microsoft.com/office/drawing/2014/main" id="{FB6B842E-5F24-4D31-B836-4240A42FE221}"/>
            </a:ext>
          </a:extLst>
        </xdr:cNvPr>
        <xdr:cNvSpPr/>
      </xdr:nvSpPr>
      <xdr:spPr>
        <a:xfrm>
          <a:off x="2250955" y="4552986"/>
          <a:ext cx="84347"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6985</xdr:rowOff>
    </xdr:from>
    <xdr:to>
      <xdr:col>15</xdr:col>
      <xdr:colOff>136525</xdr:colOff>
      <xdr:row>29</xdr:row>
      <xdr:rowOff>80222</xdr:rowOff>
    </xdr:to>
    <xdr:cxnSp macro="">
      <xdr:nvCxnSpPr>
        <xdr:cNvPr id="98" name="直線コネクタ 97">
          <a:extLst>
            <a:ext uri="{FF2B5EF4-FFF2-40B4-BE49-F238E27FC236}">
              <a16:creationId xmlns:a16="http://schemas.microsoft.com/office/drawing/2014/main" id="{BA504CE6-09C7-4CB6-808C-AF489AECF77F}"/>
            </a:ext>
          </a:extLst>
        </xdr:cNvPr>
        <xdr:cNvCxnSpPr/>
      </xdr:nvCxnSpPr>
      <xdr:spPr>
        <a:xfrm>
          <a:off x="2301755" y="4596238"/>
          <a:ext cx="690113" cy="23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19685</xdr:rowOff>
    </xdr:from>
    <xdr:to>
      <xdr:col>7</xdr:col>
      <xdr:colOff>187325</xdr:colOff>
      <xdr:row>27</xdr:row>
      <xdr:rowOff>121285</xdr:rowOff>
    </xdr:to>
    <xdr:sp macro="" textlink="">
      <xdr:nvSpPr>
        <xdr:cNvPr id="99" name="楕円 98">
          <a:extLst>
            <a:ext uri="{FF2B5EF4-FFF2-40B4-BE49-F238E27FC236}">
              <a16:creationId xmlns:a16="http://schemas.microsoft.com/office/drawing/2014/main" id="{0BEBA3CD-723E-4F92-B151-67706E74DF6B}"/>
            </a:ext>
          </a:extLst>
        </xdr:cNvPr>
        <xdr:cNvSpPr/>
      </xdr:nvSpPr>
      <xdr:spPr>
        <a:xfrm>
          <a:off x="1560842" y="4445036"/>
          <a:ext cx="8434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70485</xdr:rowOff>
    </xdr:from>
    <xdr:to>
      <xdr:col>11</xdr:col>
      <xdr:colOff>136525</xdr:colOff>
      <xdr:row>28</xdr:row>
      <xdr:rowOff>6985</xdr:rowOff>
    </xdr:to>
    <xdr:cxnSp macro="">
      <xdr:nvCxnSpPr>
        <xdr:cNvPr id="100" name="直線コネクタ 99">
          <a:extLst>
            <a:ext uri="{FF2B5EF4-FFF2-40B4-BE49-F238E27FC236}">
              <a16:creationId xmlns:a16="http://schemas.microsoft.com/office/drawing/2014/main" id="{1A61948C-39CC-499F-A250-BF4E318014C1}"/>
            </a:ext>
          </a:extLst>
        </xdr:cNvPr>
        <xdr:cNvCxnSpPr/>
      </xdr:nvCxnSpPr>
      <xdr:spPr>
        <a:xfrm>
          <a:off x="1611642" y="4495836"/>
          <a:ext cx="690113" cy="10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131885</xdr:rowOff>
    </xdr:from>
    <xdr:ext cx="405111" cy="259045"/>
    <xdr:sp macro="" textlink="">
      <xdr:nvSpPr>
        <xdr:cNvPr id="101" name="n_1aveValue有形固定資産減価償却率">
          <a:extLst>
            <a:ext uri="{FF2B5EF4-FFF2-40B4-BE49-F238E27FC236}">
              <a16:creationId xmlns:a16="http://schemas.microsoft.com/office/drawing/2014/main" id="{0881D7DC-149D-4063-B004-46F3DD1F921F}"/>
            </a:ext>
          </a:extLst>
        </xdr:cNvPr>
        <xdr:cNvSpPr txBox="1"/>
      </xdr:nvSpPr>
      <xdr:spPr>
        <a:xfrm>
          <a:off x="3484697" y="5212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16739</xdr:rowOff>
    </xdr:from>
    <xdr:ext cx="405111" cy="259045"/>
    <xdr:sp macro="" textlink="">
      <xdr:nvSpPr>
        <xdr:cNvPr id="102" name="n_2aveValue有形固定資産減価償却率">
          <a:extLst>
            <a:ext uri="{FF2B5EF4-FFF2-40B4-BE49-F238E27FC236}">
              <a16:creationId xmlns:a16="http://schemas.microsoft.com/office/drawing/2014/main" id="{2911D8EC-99FF-48C0-8CCA-6E1CCDBE5C5E}"/>
            </a:ext>
          </a:extLst>
        </xdr:cNvPr>
        <xdr:cNvSpPr txBox="1"/>
      </xdr:nvSpPr>
      <xdr:spPr>
        <a:xfrm>
          <a:off x="2807284" y="5097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103" name="n_3aveValue有形固定資産減価償却率">
          <a:extLst>
            <a:ext uri="{FF2B5EF4-FFF2-40B4-BE49-F238E27FC236}">
              <a16:creationId xmlns:a16="http://schemas.microsoft.com/office/drawing/2014/main" id="{215089C0-8EB7-4A10-8D6A-CA73691FD4C7}"/>
            </a:ext>
          </a:extLst>
        </xdr:cNvPr>
        <xdr:cNvSpPr txBox="1"/>
      </xdr:nvSpPr>
      <xdr:spPr>
        <a:xfrm>
          <a:off x="2117171" y="4968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104" name="n_4aveValue有形固定資産減価償却率">
          <a:extLst>
            <a:ext uri="{FF2B5EF4-FFF2-40B4-BE49-F238E27FC236}">
              <a16:creationId xmlns:a16="http://schemas.microsoft.com/office/drawing/2014/main" id="{5A59E94B-B3D8-4473-8B04-3F8E0927511D}"/>
            </a:ext>
          </a:extLst>
        </xdr:cNvPr>
        <xdr:cNvSpPr txBox="1"/>
      </xdr:nvSpPr>
      <xdr:spPr>
        <a:xfrm>
          <a:off x="1427058" y="480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147549</xdr:rowOff>
    </xdr:from>
    <xdr:ext cx="405111" cy="259045"/>
    <xdr:sp macro="" textlink="">
      <xdr:nvSpPr>
        <xdr:cNvPr id="105" name="n_1mainValue有形固定資産減価償却率">
          <a:extLst>
            <a:ext uri="{FF2B5EF4-FFF2-40B4-BE49-F238E27FC236}">
              <a16:creationId xmlns:a16="http://schemas.microsoft.com/office/drawing/2014/main" id="{971EF9FF-F890-408A-9EDC-EA17F17BA358}"/>
            </a:ext>
          </a:extLst>
        </xdr:cNvPr>
        <xdr:cNvSpPr txBox="1"/>
      </xdr:nvSpPr>
      <xdr:spPr>
        <a:xfrm>
          <a:off x="3484697" y="4572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147549</xdr:rowOff>
    </xdr:from>
    <xdr:ext cx="405111" cy="259045"/>
    <xdr:sp macro="" textlink="">
      <xdr:nvSpPr>
        <xdr:cNvPr id="106" name="n_2mainValue有形固定資産減価償却率">
          <a:extLst>
            <a:ext uri="{FF2B5EF4-FFF2-40B4-BE49-F238E27FC236}">
              <a16:creationId xmlns:a16="http://schemas.microsoft.com/office/drawing/2014/main" id="{356D605C-72A8-40D9-83AF-E8DF1A0755CC}"/>
            </a:ext>
          </a:extLst>
        </xdr:cNvPr>
        <xdr:cNvSpPr txBox="1"/>
      </xdr:nvSpPr>
      <xdr:spPr>
        <a:xfrm>
          <a:off x="2807284" y="4572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74312</xdr:rowOff>
    </xdr:from>
    <xdr:ext cx="405111" cy="259045"/>
    <xdr:sp macro="" textlink="">
      <xdr:nvSpPr>
        <xdr:cNvPr id="107" name="n_3mainValue有形固定資産減価償却率">
          <a:extLst>
            <a:ext uri="{FF2B5EF4-FFF2-40B4-BE49-F238E27FC236}">
              <a16:creationId xmlns:a16="http://schemas.microsoft.com/office/drawing/2014/main" id="{DB0CBF08-CE4B-4CA1-B004-7F6778026A70}"/>
            </a:ext>
          </a:extLst>
        </xdr:cNvPr>
        <xdr:cNvSpPr txBox="1"/>
      </xdr:nvSpPr>
      <xdr:spPr>
        <a:xfrm>
          <a:off x="2117171" y="433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137812</xdr:rowOff>
    </xdr:from>
    <xdr:ext cx="405111" cy="259045"/>
    <xdr:sp macro="" textlink="">
      <xdr:nvSpPr>
        <xdr:cNvPr id="108" name="n_4mainValue有形固定資産減価償却率">
          <a:extLst>
            <a:ext uri="{FF2B5EF4-FFF2-40B4-BE49-F238E27FC236}">
              <a16:creationId xmlns:a16="http://schemas.microsoft.com/office/drawing/2014/main" id="{8670348D-4B37-4D38-8170-D0B847BF1AAF}"/>
            </a:ext>
          </a:extLst>
        </xdr:cNvPr>
        <xdr:cNvSpPr txBox="1"/>
      </xdr:nvSpPr>
      <xdr:spPr>
        <a:xfrm>
          <a:off x="1427058" y="4235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5F8247F-DECE-4676-9D4C-61B340AD9384}"/>
            </a:ext>
          </a:extLst>
        </xdr:cNvPr>
        <xdr:cNvSpPr/>
      </xdr:nvSpPr>
      <xdr:spPr>
        <a:xfrm>
          <a:off x="10250757" y="3427263"/>
          <a:ext cx="3828451" cy="20715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8DDB98F-E55A-42B2-ADB8-7E4C43EE7125}"/>
            </a:ext>
          </a:extLst>
        </xdr:cNvPr>
        <xdr:cNvSpPr/>
      </xdr:nvSpPr>
      <xdr:spPr>
        <a:xfrm>
          <a:off x="11213170" y="3687059"/>
          <a:ext cx="944655" cy="2606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AE19B779-8F10-43C4-91DA-BA9325D0AA37}"/>
            </a:ext>
          </a:extLst>
        </xdr:cNvPr>
        <xdr:cNvSpPr/>
      </xdr:nvSpPr>
      <xdr:spPr>
        <a:xfrm>
          <a:off x="12515012" y="3670388"/>
          <a:ext cx="866114" cy="2939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194E4E56-6CA0-4FB2-B39B-99B3E678AE51}"/>
            </a:ext>
          </a:extLst>
        </xdr:cNvPr>
        <xdr:cNvSpPr/>
      </xdr:nvSpPr>
      <xdr:spPr>
        <a:xfrm>
          <a:off x="14046380" y="3499090"/>
          <a:ext cx="1380226" cy="1988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BCFA70C5-50DD-4F31-A718-78B015D545DA}"/>
            </a:ext>
          </a:extLst>
        </xdr:cNvPr>
        <xdr:cNvSpPr/>
      </xdr:nvSpPr>
      <xdr:spPr>
        <a:xfrm>
          <a:off x="14046380" y="3634417"/>
          <a:ext cx="1380226" cy="24645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8FA4F5F-344E-416D-8D75-D27668078C24}"/>
            </a:ext>
          </a:extLst>
        </xdr:cNvPr>
        <xdr:cNvSpPr/>
      </xdr:nvSpPr>
      <xdr:spPr>
        <a:xfrm>
          <a:off x="15426606" y="3499090"/>
          <a:ext cx="1380227" cy="1988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FF6EBDCB-54C0-4C7E-9172-F6CA71FF8379}"/>
            </a:ext>
          </a:extLst>
        </xdr:cNvPr>
        <xdr:cNvSpPr/>
      </xdr:nvSpPr>
      <xdr:spPr>
        <a:xfrm>
          <a:off x="15426606" y="3634417"/>
          <a:ext cx="1380227" cy="24645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77C9272-A324-4FA7-AA48-D4BA62589FB9}"/>
            </a:ext>
          </a:extLst>
        </xdr:cNvPr>
        <xdr:cNvSpPr/>
      </xdr:nvSpPr>
      <xdr:spPr>
        <a:xfrm>
          <a:off x="16915861" y="3499090"/>
          <a:ext cx="1380226" cy="1988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6157F15C-3FCE-4769-BA9B-CD5EC85FCECA}"/>
            </a:ext>
          </a:extLst>
        </xdr:cNvPr>
        <xdr:cNvSpPr/>
      </xdr:nvSpPr>
      <xdr:spPr>
        <a:xfrm>
          <a:off x="16915861" y="3634417"/>
          <a:ext cx="1380226" cy="24645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139B990-FECD-4D58-B657-07402CCA4548}"/>
            </a:ext>
          </a:extLst>
        </xdr:cNvPr>
        <xdr:cNvSpPr/>
      </xdr:nvSpPr>
      <xdr:spPr>
        <a:xfrm>
          <a:off x="10250757" y="4000320"/>
          <a:ext cx="3828451" cy="2059797"/>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EF99AE46-9FF9-4149-B041-0CED62E0CFEA}"/>
            </a:ext>
          </a:extLst>
        </xdr:cNvPr>
        <xdr:cNvSpPr/>
      </xdr:nvSpPr>
      <xdr:spPr>
        <a:xfrm>
          <a:off x="14327936" y="4000320"/>
          <a:ext cx="4313208" cy="205979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75567956-D1C8-4A37-B4FB-02FC90591E78}"/>
            </a:ext>
          </a:extLst>
        </xdr:cNvPr>
        <xdr:cNvSpPr/>
      </xdr:nvSpPr>
      <xdr:spPr>
        <a:xfrm>
          <a:off x="14327936" y="4063820"/>
          <a:ext cx="4140680"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A2568577-8084-45A5-A3EE-4F7FF43538DC}"/>
            </a:ext>
          </a:extLst>
        </xdr:cNvPr>
        <xdr:cNvSpPr txBox="1"/>
      </xdr:nvSpPr>
      <xdr:spPr>
        <a:xfrm>
          <a:off x="14404136" y="4277324"/>
          <a:ext cx="4127980" cy="1702519"/>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u="none" strike="noStrike" baseline="0">
              <a:solidFill>
                <a:schemeClr val="dk1"/>
              </a:solidFill>
              <a:latin typeface="+mn-lt"/>
              <a:ea typeface="+mn-ea"/>
              <a:cs typeface="+mn-cs"/>
            </a:rPr>
            <a:t>　</a:t>
          </a:r>
          <a:r>
            <a:rPr lang="ja-JP" altLang="en-US" sz="1100" b="0" i="0" u="none" strike="noStrike" baseline="0">
              <a:solidFill>
                <a:schemeClr val="dk1"/>
              </a:solidFill>
              <a:latin typeface="+mn-ea"/>
              <a:ea typeface="+mn-ea"/>
              <a:cs typeface="+mn-cs"/>
            </a:rPr>
            <a:t>債務償還比率は、全国平均、愛媛県平均と比較して低い水準にあり、債務償還は前年度から</a:t>
          </a:r>
          <a:r>
            <a:rPr lang="en-US" altLang="ja-JP" sz="1100" b="0" i="0" u="none" strike="noStrike" baseline="0">
              <a:solidFill>
                <a:schemeClr val="dk1"/>
              </a:solidFill>
              <a:latin typeface="+mn-ea"/>
              <a:ea typeface="+mn-ea"/>
              <a:cs typeface="+mn-cs"/>
            </a:rPr>
            <a:t>15.3</a:t>
          </a:r>
          <a:r>
            <a:rPr lang="ja-JP" altLang="en-US" sz="1100" b="0" i="0" u="none" strike="noStrike" baseline="0">
              <a:solidFill>
                <a:schemeClr val="dk1"/>
              </a:solidFill>
              <a:latin typeface="+mn-ea"/>
              <a:ea typeface="+mn-ea"/>
              <a:cs typeface="+mn-cs"/>
            </a:rPr>
            <a:t>ポイント改善している。</a:t>
          </a:r>
        </a:p>
        <a:p>
          <a:pPr rtl="0"/>
          <a:r>
            <a:rPr lang="ja-JP" altLang="en-US" sz="1100" b="0" i="0" u="none" strike="noStrike" baseline="0">
              <a:solidFill>
                <a:schemeClr val="dk1"/>
              </a:solidFill>
              <a:latin typeface="+mn-ea"/>
              <a:ea typeface="+mn-ea"/>
              <a:cs typeface="+mn-cs"/>
            </a:rPr>
            <a:t>　町では債務である地方債残高を減らすため、地方債の借入額を返済額以内とするよう努めており、今後も事業実施にあたっては補助金等の財源確保や、事業費縮減などを通して、過大な債務とならないよう継続して取り組むこととする。</a:t>
          </a:r>
          <a:endParaRPr kumimoji="1" lang="ja-JP" altLang="en-US" sz="1100">
            <a:latin typeface="+mn-ea"/>
            <a:ea typeface="+mn-ea"/>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321966F8-8910-4EC2-AB6D-FE156927636A}"/>
            </a:ext>
          </a:extLst>
        </xdr:cNvPr>
        <xdr:cNvSpPr txBox="1"/>
      </xdr:nvSpPr>
      <xdr:spPr>
        <a:xfrm>
          <a:off x="10212657" y="3817368"/>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D70DBE1-8DE9-45B3-96D8-A0D4CCA9C1EC}"/>
            </a:ext>
          </a:extLst>
        </xdr:cNvPr>
        <xdr:cNvCxnSpPr/>
      </xdr:nvCxnSpPr>
      <xdr:spPr>
        <a:xfrm>
          <a:off x="10250757" y="6060117"/>
          <a:ext cx="382845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5EAB8AF8-0E31-411D-8AF0-0D2E30387021}"/>
            </a:ext>
          </a:extLst>
        </xdr:cNvPr>
        <xdr:cNvSpPr txBox="1"/>
      </xdr:nvSpPr>
      <xdr:spPr>
        <a:xfrm>
          <a:off x="9758348" y="59749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168C60E7-14D6-4777-8511-7A97B2BF888B}"/>
            </a:ext>
          </a:extLst>
        </xdr:cNvPr>
        <xdr:cNvCxnSpPr/>
      </xdr:nvCxnSpPr>
      <xdr:spPr>
        <a:xfrm>
          <a:off x="10250757" y="5724006"/>
          <a:ext cx="382845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F17C3737-F9B9-4F95-8C4E-CABD429FC9DF}"/>
            </a:ext>
          </a:extLst>
        </xdr:cNvPr>
        <xdr:cNvSpPr txBox="1"/>
      </xdr:nvSpPr>
      <xdr:spPr>
        <a:xfrm>
          <a:off x="9812511" y="563020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8F6EBF6D-5581-4051-A829-3D54F4F7554B}"/>
            </a:ext>
          </a:extLst>
        </xdr:cNvPr>
        <xdr:cNvCxnSpPr/>
      </xdr:nvCxnSpPr>
      <xdr:spPr>
        <a:xfrm>
          <a:off x="10250757" y="5379268"/>
          <a:ext cx="382845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513AD055-ACF9-401D-8BBE-2C0E3C066065}"/>
            </a:ext>
          </a:extLst>
        </xdr:cNvPr>
        <xdr:cNvSpPr txBox="1"/>
      </xdr:nvSpPr>
      <xdr:spPr>
        <a:xfrm>
          <a:off x="9812511" y="52854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7BE4634D-1840-4AC4-9720-FAC6CC5B42E9}"/>
            </a:ext>
          </a:extLst>
        </xdr:cNvPr>
        <xdr:cNvCxnSpPr/>
      </xdr:nvCxnSpPr>
      <xdr:spPr>
        <a:xfrm>
          <a:off x="10250757" y="5034532"/>
          <a:ext cx="382845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9F707D46-86C7-4CDC-87F9-2CF1A756E837}"/>
            </a:ext>
          </a:extLst>
        </xdr:cNvPr>
        <xdr:cNvSpPr txBox="1"/>
      </xdr:nvSpPr>
      <xdr:spPr>
        <a:xfrm>
          <a:off x="9812511" y="49407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BABCDEDE-F0CB-4525-AC6A-357A79534F71}"/>
            </a:ext>
          </a:extLst>
        </xdr:cNvPr>
        <xdr:cNvCxnSpPr/>
      </xdr:nvCxnSpPr>
      <xdr:spPr>
        <a:xfrm>
          <a:off x="10250757" y="4689795"/>
          <a:ext cx="382845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F1A003EA-D08E-4AA6-967F-CDDA0C0D0FFB}"/>
            </a:ext>
          </a:extLst>
        </xdr:cNvPr>
        <xdr:cNvSpPr txBox="1"/>
      </xdr:nvSpPr>
      <xdr:spPr>
        <a:xfrm>
          <a:off x="9812511" y="45959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7E035D44-74CF-46F4-8A7E-2470C6BD8979}"/>
            </a:ext>
          </a:extLst>
        </xdr:cNvPr>
        <xdr:cNvCxnSpPr/>
      </xdr:nvCxnSpPr>
      <xdr:spPr>
        <a:xfrm>
          <a:off x="10250757" y="4345057"/>
          <a:ext cx="382845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393DC893-20EB-4E23-950B-494102EB1F1E}"/>
            </a:ext>
          </a:extLst>
        </xdr:cNvPr>
        <xdr:cNvSpPr txBox="1"/>
      </xdr:nvSpPr>
      <xdr:spPr>
        <a:xfrm>
          <a:off x="9915103" y="425880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921E7BE2-E571-4952-8913-D0C2F79BCDF8}"/>
            </a:ext>
          </a:extLst>
        </xdr:cNvPr>
        <xdr:cNvCxnSpPr/>
      </xdr:nvCxnSpPr>
      <xdr:spPr>
        <a:xfrm>
          <a:off x="10250757" y="4000320"/>
          <a:ext cx="382845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7CB2F004-FDA5-43CD-B7B3-941BBE35489A}"/>
            </a:ext>
          </a:extLst>
        </xdr:cNvPr>
        <xdr:cNvSpPr/>
      </xdr:nvSpPr>
      <xdr:spPr>
        <a:xfrm>
          <a:off x="10250757" y="4000320"/>
          <a:ext cx="3828451" cy="2059797"/>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57954</xdr:rowOff>
    </xdr:to>
    <xdr:cxnSp macro="">
      <xdr:nvCxnSpPr>
        <xdr:cNvPr id="137" name="直線コネクタ 136">
          <a:extLst>
            <a:ext uri="{FF2B5EF4-FFF2-40B4-BE49-F238E27FC236}">
              <a16:creationId xmlns:a16="http://schemas.microsoft.com/office/drawing/2014/main" id="{1E14BBC9-0CC0-4795-9FDB-5F3E7E09101D}"/>
            </a:ext>
          </a:extLst>
        </xdr:cNvPr>
        <xdr:cNvCxnSpPr/>
      </xdr:nvCxnSpPr>
      <xdr:spPr>
        <a:xfrm flipV="1">
          <a:off x="13399890" y="4345057"/>
          <a:ext cx="1269" cy="1121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61782</xdr:rowOff>
    </xdr:from>
    <xdr:ext cx="469744" cy="259045"/>
    <xdr:sp macro="" textlink="">
      <xdr:nvSpPr>
        <xdr:cNvPr id="138" name="債務償還比率最小値テキスト">
          <a:extLst>
            <a:ext uri="{FF2B5EF4-FFF2-40B4-BE49-F238E27FC236}">
              <a16:creationId xmlns:a16="http://schemas.microsoft.com/office/drawing/2014/main" id="{C6117418-C194-4174-95E5-A50ECD74AF0E}"/>
            </a:ext>
          </a:extLst>
        </xdr:cNvPr>
        <xdr:cNvSpPr txBox="1"/>
      </xdr:nvSpPr>
      <xdr:spPr>
        <a:xfrm>
          <a:off x="13452595" y="547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57954</xdr:rowOff>
    </xdr:from>
    <xdr:to>
      <xdr:col>76</xdr:col>
      <xdr:colOff>111125</xdr:colOff>
      <xdr:row>33</xdr:row>
      <xdr:rowOff>57954</xdr:rowOff>
    </xdr:to>
    <xdr:cxnSp macro="">
      <xdr:nvCxnSpPr>
        <xdr:cNvPr id="139" name="直線コネクタ 138">
          <a:extLst>
            <a:ext uri="{FF2B5EF4-FFF2-40B4-BE49-F238E27FC236}">
              <a16:creationId xmlns:a16="http://schemas.microsoft.com/office/drawing/2014/main" id="{5F514A18-6BB5-4A51-A922-006EF71BC5C5}"/>
            </a:ext>
          </a:extLst>
        </xdr:cNvPr>
        <xdr:cNvCxnSpPr/>
      </xdr:nvCxnSpPr>
      <xdr:spPr>
        <a:xfrm>
          <a:off x="13330867" y="5466716"/>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F94654AE-4C64-44C9-8C1A-420CA391EDF0}"/>
            </a:ext>
          </a:extLst>
        </xdr:cNvPr>
        <xdr:cNvSpPr txBox="1"/>
      </xdr:nvSpPr>
      <xdr:spPr>
        <a:xfrm>
          <a:off x="13452595" y="41278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573CE891-F2E3-43E7-AEC5-F239C7BB3CE6}"/>
            </a:ext>
          </a:extLst>
        </xdr:cNvPr>
        <xdr:cNvCxnSpPr/>
      </xdr:nvCxnSpPr>
      <xdr:spPr>
        <a:xfrm>
          <a:off x="13330867" y="4345057"/>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20093</xdr:rowOff>
    </xdr:from>
    <xdr:ext cx="469744" cy="259045"/>
    <xdr:sp macro="" textlink="">
      <xdr:nvSpPr>
        <xdr:cNvPr id="142" name="債務償還比率平均値テキスト">
          <a:extLst>
            <a:ext uri="{FF2B5EF4-FFF2-40B4-BE49-F238E27FC236}">
              <a16:creationId xmlns:a16="http://schemas.microsoft.com/office/drawing/2014/main" id="{9CF9D702-960E-46AD-AD58-4EC1931C5B1D}"/>
            </a:ext>
          </a:extLst>
        </xdr:cNvPr>
        <xdr:cNvSpPr txBox="1"/>
      </xdr:nvSpPr>
      <xdr:spPr>
        <a:xfrm>
          <a:off x="13452595" y="4937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41666</xdr:rowOff>
    </xdr:from>
    <xdr:to>
      <xdr:col>76</xdr:col>
      <xdr:colOff>73025</xdr:colOff>
      <xdr:row>30</xdr:row>
      <xdr:rowOff>143266</xdr:rowOff>
    </xdr:to>
    <xdr:sp macro="" textlink="">
      <xdr:nvSpPr>
        <xdr:cNvPr id="143" name="フローチャート: 判断 142">
          <a:extLst>
            <a:ext uri="{FF2B5EF4-FFF2-40B4-BE49-F238E27FC236}">
              <a16:creationId xmlns:a16="http://schemas.microsoft.com/office/drawing/2014/main" id="{8DC67E6E-7803-465F-9822-E854AAB6F296}"/>
            </a:ext>
          </a:extLst>
        </xdr:cNvPr>
        <xdr:cNvSpPr/>
      </xdr:nvSpPr>
      <xdr:spPr>
        <a:xfrm>
          <a:off x="13368967" y="4958723"/>
          <a:ext cx="836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26194</xdr:rowOff>
    </xdr:from>
    <xdr:to>
      <xdr:col>72</xdr:col>
      <xdr:colOff>123825</xdr:colOff>
      <xdr:row>30</xdr:row>
      <xdr:rowOff>127794</xdr:rowOff>
    </xdr:to>
    <xdr:sp macro="" textlink="">
      <xdr:nvSpPr>
        <xdr:cNvPr id="144" name="フローチャート: 判断 143">
          <a:extLst>
            <a:ext uri="{FF2B5EF4-FFF2-40B4-BE49-F238E27FC236}">
              <a16:creationId xmlns:a16="http://schemas.microsoft.com/office/drawing/2014/main" id="{3C3C1F20-941D-4670-BC24-CAB64D2E08D1}"/>
            </a:ext>
          </a:extLst>
        </xdr:cNvPr>
        <xdr:cNvSpPr/>
      </xdr:nvSpPr>
      <xdr:spPr>
        <a:xfrm>
          <a:off x="12711682" y="4943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14319</xdr:rowOff>
    </xdr:from>
    <xdr:to>
      <xdr:col>68</xdr:col>
      <xdr:colOff>123825</xdr:colOff>
      <xdr:row>30</xdr:row>
      <xdr:rowOff>115919</xdr:rowOff>
    </xdr:to>
    <xdr:sp macro="" textlink="">
      <xdr:nvSpPr>
        <xdr:cNvPr id="145" name="フローチャート: 判断 144">
          <a:extLst>
            <a:ext uri="{FF2B5EF4-FFF2-40B4-BE49-F238E27FC236}">
              <a16:creationId xmlns:a16="http://schemas.microsoft.com/office/drawing/2014/main" id="{FD4ADA1D-A5E9-4A24-B585-D1251C3D4FE2}"/>
            </a:ext>
          </a:extLst>
        </xdr:cNvPr>
        <xdr:cNvSpPr/>
      </xdr:nvSpPr>
      <xdr:spPr>
        <a:xfrm>
          <a:off x="12021568" y="493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4244</xdr:rowOff>
    </xdr:from>
    <xdr:to>
      <xdr:col>64</xdr:col>
      <xdr:colOff>123825</xdr:colOff>
      <xdr:row>30</xdr:row>
      <xdr:rowOff>105844</xdr:rowOff>
    </xdr:to>
    <xdr:sp macro="" textlink="">
      <xdr:nvSpPr>
        <xdr:cNvPr id="146" name="フローチャート: 判断 145">
          <a:extLst>
            <a:ext uri="{FF2B5EF4-FFF2-40B4-BE49-F238E27FC236}">
              <a16:creationId xmlns:a16="http://schemas.microsoft.com/office/drawing/2014/main" id="{1E3F35EB-C7A0-445E-B36F-BC6514124A6B}"/>
            </a:ext>
          </a:extLst>
        </xdr:cNvPr>
        <xdr:cNvSpPr/>
      </xdr:nvSpPr>
      <xdr:spPr>
        <a:xfrm>
          <a:off x="11331455" y="49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104648</xdr:rowOff>
    </xdr:from>
    <xdr:to>
      <xdr:col>60</xdr:col>
      <xdr:colOff>123825</xdr:colOff>
      <xdr:row>32</xdr:row>
      <xdr:rowOff>34798</xdr:rowOff>
    </xdr:to>
    <xdr:sp macro="" textlink="">
      <xdr:nvSpPr>
        <xdr:cNvPr id="147" name="フローチャート: 判断 146">
          <a:extLst>
            <a:ext uri="{FF2B5EF4-FFF2-40B4-BE49-F238E27FC236}">
              <a16:creationId xmlns:a16="http://schemas.microsoft.com/office/drawing/2014/main" id="{BB859FCE-3F2A-4C11-9DF9-AA31136AA3FB}"/>
            </a:ext>
          </a:extLst>
        </xdr:cNvPr>
        <xdr:cNvSpPr/>
      </xdr:nvSpPr>
      <xdr:spPr>
        <a:xfrm>
          <a:off x="10641342" y="5185606"/>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5072763-B3A4-4B17-B51E-1A3865F3F107}"/>
            </a:ext>
          </a:extLst>
        </xdr:cNvPr>
        <xdr:cNvSpPr txBox="1"/>
      </xdr:nvSpPr>
      <xdr:spPr>
        <a:xfrm>
          <a:off x="13241967" y="610709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1C044C49-9443-40D4-879C-858214D64EC1}"/>
            </a:ext>
          </a:extLst>
        </xdr:cNvPr>
        <xdr:cNvSpPr txBox="1"/>
      </xdr:nvSpPr>
      <xdr:spPr>
        <a:xfrm>
          <a:off x="12602653" y="610709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889B372-3449-4ECB-B241-F321DDC287E5}"/>
            </a:ext>
          </a:extLst>
        </xdr:cNvPr>
        <xdr:cNvSpPr txBox="1"/>
      </xdr:nvSpPr>
      <xdr:spPr>
        <a:xfrm>
          <a:off x="11912540" y="610709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19FBE04-3CBF-4C97-B880-C77AEDB70B45}"/>
            </a:ext>
          </a:extLst>
        </xdr:cNvPr>
        <xdr:cNvSpPr txBox="1"/>
      </xdr:nvSpPr>
      <xdr:spPr>
        <a:xfrm>
          <a:off x="11222427" y="610709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8EA2DA9-A40A-422C-B146-A8DFEB09E244}"/>
            </a:ext>
          </a:extLst>
        </xdr:cNvPr>
        <xdr:cNvSpPr txBox="1"/>
      </xdr:nvSpPr>
      <xdr:spPr>
        <a:xfrm>
          <a:off x="10532314" y="610709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50292</xdr:rowOff>
    </xdr:from>
    <xdr:to>
      <xdr:col>76</xdr:col>
      <xdr:colOff>73025</xdr:colOff>
      <xdr:row>29</xdr:row>
      <xdr:rowOff>151892</xdr:rowOff>
    </xdr:to>
    <xdr:sp macro="" textlink="">
      <xdr:nvSpPr>
        <xdr:cNvPr id="153" name="楕円 152">
          <a:extLst>
            <a:ext uri="{FF2B5EF4-FFF2-40B4-BE49-F238E27FC236}">
              <a16:creationId xmlns:a16="http://schemas.microsoft.com/office/drawing/2014/main" id="{F23956B4-36D6-4C6F-8E43-0F81206428FA}"/>
            </a:ext>
          </a:extLst>
        </xdr:cNvPr>
        <xdr:cNvSpPr/>
      </xdr:nvSpPr>
      <xdr:spPr>
        <a:xfrm>
          <a:off x="13368967" y="4803447"/>
          <a:ext cx="836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73169</xdr:rowOff>
    </xdr:from>
    <xdr:ext cx="469744" cy="259045"/>
    <xdr:sp macro="" textlink="">
      <xdr:nvSpPr>
        <xdr:cNvPr id="154" name="債務償還比率該当値テキスト">
          <a:extLst>
            <a:ext uri="{FF2B5EF4-FFF2-40B4-BE49-F238E27FC236}">
              <a16:creationId xmlns:a16="http://schemas.microsoft.com/office/drawing/2014/main" id="{B1688EF8-77CF-4C45-B5D9-AA31923F0BDC}"/>
            </a:ext>
          </a:extLst>
        </xdr:cNvPr>
        <xdr:cNvSpPr txBox="1"/>
      </xdr:nvSpPr>
      <xdr:spPr>
        <a:xfrm>
          <a:off x="13452595" y="46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77819</xdr:rowOff>
    </xdr:from>
    <xdr:to>
      <xdr:col>72</xdr:col>
      <xdr:colOff>123825</xdr:colOff>
      <xdr:row>30</xdr:row>
      <xdr:rowOff>7969</xdr:rowOff>
    </xdr:to>
    <xdr:sp macro="" textlink="">
      <xdr:nvSpPr>
        <xdr:cNvPr id="155" name="楕円 154">
          <a:extLst>
            <a:ext uri="{FF2B5EF4-FFF2-40B4-BE49-F238E27FC236}">
              <a16:creationId xmlns:a16="http://schemas.microsoft.com/office/drawing/2014/main" id="{F368B540-2F8D-4F3A-8275-88F12FD321AD}"/>
            </a:ext>
          </a:extLst>
        </xdr:cNvPr>
        <xdr:cNvSpPr/>
      </xdr:nvSpPr>
      <xdr:spPr>
        <a:xfrm>
          <a:off x="12711682" y="4830974"/>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101092</xdr:rowOff>
    </xdr:from>
    <xdr:to>
      <xdr:col>76</xdr:col>
      <xdr:colOff>22225</xdr:colOff>
      <xdr:row>29</xdr:row>
      <xdr:rowOff>128619</xdr:rowOff>
    </xdr:to>
    <xdr:cxnSp macro="">
      <xdr:nvCxnSpPr>
        <xdr:cNvPr id="156" name="直線コネクタ 155">
          <a:extLst>
            <a:ext uri="{FF2B5EF4-FFF2-40B4-BE49-F238E27FC236}">
              <a16:creationId xmlns:a16="http://schemas.microsoft.com/office/drawing/2014/main" id="{999ABE20-2B8B-44A3-8E59-00B6D87531AF}"/>
            </a:ext>
          </a:extLst>
        </xdr:cNvPr>
        <xdr:cNvCxnSpPr/>
      </xdr:nvCxnSpPr>
      <xdr:spPr>
        <a:xfrm flipV="1">
          <a:off x="12762482" y="4854247"/>
          <a:ext cx="639313" cy="2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156083</xdr:rowOff>
    </xdr:from>
    <xdr:to>
      <xdr:col>68</xdr:col>
      <xdr:colOff>123825</xdr:colOff>
      <xdr:row>30</xdr:row>
      <xdr:rowOff>86233</xdr:rowOff>
    </xdr:to>
    <xdr:sp macro="" textlink="">
      <xdr:nvSpPr>
        <xdr:cNvPr id="157" name="楕円 156">
          <a:extLst>
            <a:ext uri="{FF2B5EF4-FFF2-40B4-BE49-F238E27FC236}">
              <a16:creationId xmlns:a16="http://schemas.microsoft.com/office/drawing/2014/main" id="{E2853ED4-3D39-4007-A4D2-39B7E33657F0}"/>
            </a:ext>
          </a:extLst>
        </xdr:cNvPr>
        <xdr:cNvSpPr/>
      </xdr:nvSpPr>
      <xdr:spPr>
        <a:xfrm>
          <a:off x="12021568" y="4909238"/>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128619</xdr:rowOff>
    </xdr:from>
    <xdr:to>
      <xdr:col>72</xdr:col>
      <xdr:colOff>73025</xdr:colOff>
      <xdr:row>30</xdr:row>
      <xdr:rowOff>35433</xdr:rowOff>
    </xdr:to>
    <xdr:cxnSp macro="">
      <xdr:nvCxnSpPr>
        <xdr:cNvPr id="158" name="直線コネクタ 157">
          <a:extLst>
            <a:ext uri="{FF2B5EF4-FFF2-40B4-BE49-F238E27FC236}">
              <a16:creationId xmlns:a16="http://schemas.microsoft.com/office/drawing/2014/main" id="{A02DF993-FA09-4B61-B15B-1B7478E4FB33}"/>
            </a:ext>
          </a:extLst>
        </xdr:cNvPr>
        <xdr:cNvCxnSpPr/>
      </xdr:nvCxnSpPr>
      <xdr:spPr>
        <a:xfrm flipV="1">
          <a:off x="12072368" y="4881774"/>
          <a:ext cx="690114" cy="7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39688</xdr:rowOff>
    </xdr:from>
    <xdr:to>
      <xdr:col>64</xdr:col>
      <xdr:colOff>123825</xdr:colOff>
      <xdr:row>30</xdr:row>
      <xdr:rowOff>141288</xdr:rowOff>
    </xdr:to>
    <xdr:sp macro="" textlink="">
      <xdr:nvSpPr>
        <xdr:cNvPr id="159" name="楕円 158">
          <a:extLst>
            <a:ext uri="{FF2B5EF4-FFF2-40B4-BE49-F238E27FC236}">
              <a16:creationId xmlns:a16="http://schemas.microsoft.com/office/drawing/2014/main" id="{52D8C15A-AFEE-49C6-B685-36C958C4B180}"/>
            </a:ext>
          </a:extLst>
        </xdr:cNvPr>
        <xdr:cNvSpPr/>
      </xdr:nvSpPr>
      <xdr:spPr>
        <a:xfrm>
          <a:off x="11331455" y="495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35433</xdr:rowOff>
    </xdr:from>
    <xdr:to>
      <xdr:col>68</xdr:col>
      <xdr:colOff>73025</xdr:colOff>
      <xdr:row>30</xdr:row>
      <xdr:rowOff>90488</xdr:rowOff>
    </xdr:to>
    <xdr:cxnSp macro="">
      <xdr:nvCxnSpPr>
        <xdr:cNvPr id="160" name="直線コネクタ 159">
          <a:extLst>
            <a:ext uri="{FF2B5EF4-FFF2-40B4-BE49-F238E27FC236}">
              <a16:creationId xmlns:a16="http://schemas.microsoft.com/office/drawing/2014/main" id="{0C5AC3AA-866F-42DF-9259-F230A1F55236}"/>
            </a:ext>
          </a:extLst>
        </xdr:cNvPr>
        <xdr:cNvCxnSpPr/>
      </xdr:nvCxnSpPr>
      <xdr:spPr>
        <a:xfrm flipV="1">
          <a:off x="11382255" y="4952490"/>
          <a:ext cx="690113" cy="5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3905</xdr:rowOff>
    </xdr:from>
    <xdr:to>
      <xdr:col>60</xdr:col>
      <xdr:colOff>123825</xdr:colOff>
      <xdr:row>32</xdr:row>
      <xdr:rowOff>105505</xdr:rowOff>
    </xdr:to>
    <xdr:sp macro="" textlink="">
      <xdr:nvSpPr>
        <xdr:cNvPr id="161" name="楕円 160">
          <a:extLst>
            <a:ext uri="{FF2B5EF4-FFF2-40B4-BE49-F238E27FC236}">
              <a16:creationId xmlns:a16="http://schemas.microsoft.com/office/drawing/2014/main" id="{84A3C199-FA9C-484E-A411-594AF1E6EBEC}"/>
            </a:ext>
          </a:extLst>
        </xdr:cNvPr>
        <xdr:cNvSpPr/>
      </xdr:nvSpPr>
      <xdr:spPr>
        <a:xfrm>
          <a:off x="10641342" y="524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90488</xdr:rowOff>
    </xdr:from>
    <xdr:to>
      <xdr:col>64</xdr:col>
      <xdr:colOff>73025</xdr:colOff>
      <xdr:row>32</xdr:row>
      <xdr:rowOff>54705</xdr:rowOff>
    </xdr:to>
    <xdr:cxnSp macro="">
      <xdr:nvCxnSpPr>
        <xdr:cNvPr id="162" name="直線コネクタ 161">
          <a:extLst>
            <a:ext uri="{FF2B5EF4-FFF2-40B4-BE49-F238E27FC236}">
              <a16:creationId xmlns:a16="http://schemas.microsoft.com/office/drawing/2014/main" id="{FA21179E-D1EF-4632-B8CA-C65FD132B209}"/>
            </a:ext>
          </a:extLst>
        </xdr:cNvPr>
        <xdr:cNvCxnSpPr/>
      </xdr:nvCxnSpPr>
      <xdr:spPr>
        <a:xfrm flipV="1">
          <a:off x="10692142" y="5007545"/>
          <a:ext cx="690113" cy="29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118921</xdr:rowOff>
    </xdr:from>
    <xdr:ext cx="469744" cy="259045"/>
    <xdr:sp macro="" textlink="">
      <xdr:nvSpPr>
        <xdr:cNvPr id="163" name="n_1aveValue債務償還比率">
          <a:extLst>
            <a:ext uri="{FF2B5EF4-FFF2-40B4-BE49-F238E27FC236}">
              <a16:creationId xmlns:a16="http://schemas.microsoft.com/office/drawing/2014/main" id="{6E295BE7-8991-4C02-9A94-B30E0069ABE2}"/>
            </a:ext>
          </a:extLst>
        </xdr:cNvPr>
        <xdr:cNvSpPr txBox="1"/>
      </xdr:nvSpPr>
      <xdr:spPr>
        <a:xfrm>
          <a:off x="12532880" y="5035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107046</xdr:rowOff>
    </xdr:from>
    <xdr:ext cx="469744" cy="259045"/>
    <xdr:sp macro="" textlink="">
      <xdr:nvSpPr>
        <xdr:cNvPr id="164" name="n_2aveValue債務償還比率">
          <a:extLst>
            <a:ext uri="{FF2B5EF4-FFF2-40B4-BE49-F238E27FC236}">
              <a16:creationId xmlns:a16="http://schemas.microsoft.com/office/drawing/2014/main" id="{02F73A62-5D25-4ED3-8397-8F88FD5D7C13}"/>
            </a:ext>
          </a:extLst>
        </xdr:cNvPr>
        <xdr:cNvSpPr txBox="1"/>
      </xdr:nvSpPr>
      <xdr:spPr>
        <a:xfrm>
          <a:off x="11855467" y="502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122371</xdr:rowOff>
    </xdr:from>
    <xdr:ext cx="469744" cy="259045"/>
    <xdr:sp macro="" textlink="">
      <xdr:nvSpPr>
        <xdr:cNvPr id="165" name="n_3aveValue債務償還比率">
          <a:extLst>
            <a:ext uri="{FF2B5EF4-FFF2-40B4-BE49-F238E27FC236}">
              <a16:creationId xmlns:a16="http://schemas.microsoft.com/office/drawing/2014/main" id="{486A1007-AB34-4FAB-B8E3-797D30E8E1D3}"/>
            </a:ext>
          </a:extLst>
        </xdr:cNvPr>
        <xdr:cNvSpPr txBox="1"/>
      </xdr:nvSpPr>
      <xdr:spPr>
        <a:xfrm>
          <a:off x="11165354" y="471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51325</xdr:rowOff>
    </xdr:from>
    <xdr:ext cx="469744" cy="259045"/>
    <xdr:sp macro="" textlink="">
      <xdr:nvSpPr>
        <xdr:cNvPr id="166" name="n_4aveValue債務償還比率">
          <a:extLst>
            <a:ext uri="{FF2B5EF4-FFF2-40B4-BE49-F238E27FC236}">
              <a16:creationId xmlns:a16="http://schemas.microsoft.com/office/drawing/2014/main" id="{E2F7577B-0EB7-41C8-9EFE-A14FFA7561C0}"/>
            </a:ext>
          </a:extLst>
        </xdr:cNvPr>
        <xdr:cNvSpPr txBox="1"/>
      </xdr:nvSpPr>
      <xdr:spPr>
        <a:xfrm>
          <a:off x="10475241" y="4968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24496</xdr:rowOff>
    </xdr:from>
    <xdr:ext cx="469744" cy="259045"/>
    <xdr:sp macro="" textlink="">
      <xdr:nvSpPr>
        <xdr:cNvPr id="167" name="n_1mainValue債務償還比率">
          <a:extLst>
            <a:ext uri="{FF2B5EF4-FFF2-40B4-BE49-F238E27FC236}">
              <a16:creationId xmlns:a16="http://schemas.microsoft.com/office/drawing/2014/main" id="{447EAFDD-3E07-49FE-9155-A040A2B7F882}"/>
            </a:ext>
          </a:extLst>
        </xdr:cNvPr>
        <xdr:cNvSpPr txBox="1"/>
      </xdr:nvSpPr>
      <xdr:spPr>
        <a:xfrm>
          <a:off x="12532880" y="4613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102760</xdr:rowOff>
    </xdr:from>
    <xdr:ext cx="469744" cy="259045"/>
    <xdr:sp macro="" textlink="">
      <xdr:nvSpPr>
        <xdr:cNvPr id="168" name="n_2mainValue債務償還比率">
          <a:extLst>
            <a:ext uri="{FF2B5EF4-FFF2-40B4-BE49-F238E27FC236}">
              <a16:creationId xmlns:a16="http://schemas.microsoft.com/office/drawing/2014/main" id="{B3852C2B-AB9F-4272-AC99-E032060CC01B}"/>
            </a:ext>
          </a:extLst>
        </xdr:cNvPr>
        <xdr:cNvSpPr txBox="1"/>
      </xdr:nvSpPr>
      <xdr:spPr>
        <a:xfrm>
          <a:off x="11855467" y="469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132415</xdr:rowOff>
    </xdr:from>
    <xdr:ext cx="469744" cy="259045"/>
    <xdr:sp macro="" textlink="">
      <xdr:nvSpPr>
        <xdr:cNvPr id="169" name="n_3mainValue債務償還比率">
          <a:extLst>
            <a:ext uri="{FF2B5EF4-FFF2-40B4-BE49-F238E27FC236}">
              <a16:creationId xmlns:a16="http://schemas.microsoft.com/office/drawing/2014/main" id="{B93FEAEB-3DBE-4591-9D95-C22724C6BD8A}"/>
            </a:ext>
          </a:extLst>
        </xdr:cNvPr>
        <xdr:cNvSpPr txBox="1"/>
      </xdr:nvSpPr>
      <xdr:spPr>
        <a:xfrm>
          <a:off x="11165354" y="504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96632</xdr:rowOff>
    </xdr:from>
    <xdr:ext cx="469744" cy="259045"/>
    <xdr:sp macro="" textlink="">
      <xdr:nvSpPr>
        <xdr:cNvPr id="170" name="n_4mainValue債務償還比率">
          <a:extLst>
            <a:ext uri="{FF2B5EF4-FFF2-40B4-BE49-F238E27FC236}">
              <a16:creationId xmlns:a16="http://schemas.microsoft.com/office/drawing/2014/main" id="{84C94287-539F-4ACE-8C87-DF1FCB96DC2C}"/>
            </a:ext>
          </a:extLst>
        </xdr:cNvPr>
        <xdr:cNvSpPr txBox="1"/>
      </xdr:nvSpPr>
      <xdr:spPr>
        <a:xfrm>
          <a:off x="10475241" y="5341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CBD6FBFF-F5FA-4294-8D2D-617F496774B9}"/>
            </a:ext>
          </a:extLst>
        </xdr:cNvPr>
        <xdr:cNvSpPr/>
      </xdr:nvSpPr>
      <xdr:spPr>
        <a:xfrm>
          <a:off x="1152285" y="6872377"/>
          <a:ext cx="5348378" cy="32780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7910D315-7C8D-4A06-BE83-66B45823A5CD}"/>
            </a:ext>
          </a:extLst>
        </xdr:cNvPr>
        <xdr:cNvSpPr/>
      </xdr:nvSpPr>
      <xdr:spPr>
        <a:xfrm>
          <a:off x="1152285" y="10468694"/>
          <a:ext cx="5348378" cy="32780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132C91BE-9258-48D0-89DD-D82DE61401A3}"/>
            </a:ext>
          </a:extLst>
        </xdr:cNvPr>
        <xdr:cNvSpPr txBox="1"/>
      </xdr:nvSpPr>
      <xdr:spPr>
        <a:xfrm>
          <a:off x="832629" y="7111281"/>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8385629F-DFD9-4CBD-A6BD-24A4C8806307}"/>
            </a:ext>
          </a:extLst>
        </xdr:cNvPr>
        <xdr:cNvSpPr txBox="1"/>
      </xdr:nvSpPr>
      <xdr:spPr>
        <a:xfrm>
          <a:off x="6328134" y="9665059"/>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F2A12FA0-4A2A-43B6-AF7C-B7995FE6DEF2}"/>
            </a:ext>
          </a:extLst>
        </xdr:cNvPr>
        <xdr:cNvSpPr txBox="1"/>
      </xdr:nvSpPr>
      <xdr:spPr>
        <a:xfrm>
          <a:off x="832629" y="1068219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3F1F8934-EC9C-49D0-90E6-1A78A1A3DFE5}"/>
            </a:ext>
          </a:extLst>
        </xdr:cNvPr>
        <xdr:cNvSpPr txBox="1"/>
      </xdr:nvSpPr>
      <xdr:spPr>
        <a:xfrm>
          <a:off x="6328134" y="1331732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4639CA1-ACBA-43B4-9252-C129D367145C}"/>
            </a:ext>
          </a:extLst>
        </xdr:cNvPr>
        <xdr:cNvSpPr/>
      </xdr:nvSpPr>
      <xdr:spPr>
        <a:xfrm>
          <a:off x="581085" y="127000"/>
          <a:ext cx="11495896" cy="60480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EC5819F-5D18-40E3-814B-1D066D0134F5}"/>
            </a:ext>
          </a:extLst>
        </xdr:cNvPr>
        <xdr:cNvSpPr/>
      </xdr:nvSpPr>
      <xdr:spPr>
        <a:xfrm>
          <a:off x="17252830" y="182952"/>
          <a:ext cx="3602966" cy="53615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D32788D-2609-421D-9C70-CD4D0E2B7934}"/>
            </a:ext>
          </a:extLst>
        </xdr:cNvPr>
        <xdr:cNvSpPr/>
      </xdr:nvSpPr>
      <xdr:spPr>
        <a:xfrm>
          <a:off x="17271880" y="208352"/>
          <a:ext cx="3558516" cy="48535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79EB3BD-3CAE-4891-83AC-E450CDAB1AF6}"/>
            </a:ext>
          </a:extLst>
        </xdr:cNvPr>
        <xdr:cNvSpPr/>
      </xdr:nvSpPr>
      <xdr:spPr>
        <a:xfrm>
          <a:off x="17297280" y="233752"/>
          <a:ext cx="3501366" cy="42185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A963769-D1BC-4CEC-8FDE-1F99275E33A5}"/>
            </a:ext>
          </a:extLst>
        </xdr:cNvPr>
        <xdr:cNvSpPr/>
      </xdr:nvSpPr>
      <xdr:spPr>
        <a:xfrm>
          <a:off x="14728406" y="182952"/>
          <a:ext cx="2409046" cy="53615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FE40093-99B2-4094-A70A-679514EB6C0F}"/>
            </a:ext>
          </a:extLst>
        </xdr:cNvPr>
        <xdr:cNvSpPr/>
      </xdr:nvSpPr>
      <xdr:spPr>
        <a:xfrm>
          <a:off x="14753806" y="208352"/>
          <a:ext cx="2364596" cy="48535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0E66906-D579-4433-8AE4-9AB44CA5DF1B}"/>
            </a:ext>
          </a:extLst>
        </xdr:cNvPr>
        <xdr:cNvSpPr/>
      </xdr:nvSpPr>
      <xdr:spPr>
        <a:xfrm>
          <a:off x="14779206" y="233752"/>
          <a:ext cx="2307446" cy="43455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06A9AA0-08B9-4E8F-BA8A-025CE3B83E70}"/>
            </a:ext>
          </a:extLst>
        </xdr:cNvPr>
        <xdr:cNvSpPr/>
      </xdr:nvSpPr>
      <xdr:spPr>
        <a:xfrm>
          <a:off x="690113" y="851259"/>
          <a:ext cx="9144000" cy="1702519"/>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FC98C71-4B75-4A38-9C0C-DE857472A476}"/>
            </a:ext>
          </a:extLst>
        </xdr:cNvPr>
        <xdr:cNvSpPr/>
      </xdr:nvSpPr>
      <xdr:spPr>
        <a:xfrm>
          <a:off x="817113" y="883009"/>
          <a:ext cx="1253227" cy="163901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2BFA4A0-8C57-4ED4-A5C5-A74093E22EE5}"/>
            </a:ext>
          </a:extLst>
        </xdr:cNvPr>
        <xdr:cNvSpPr/>
      </xdr:nvSpPr>
      <xdr:spPr>
        <a:xfrm>
          <a:off x="2024811" y="883009"/>
          <a:ext cx="1207698" cy="163901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18,404
238.94
18,030,520
17,835,335
20,707
9,365,581
12,666,036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A38127A-C3EF-450D-BD6F-541632F1AD59}"/>
            </a:ext>
          </a:extLst>
        </xdr:cNvPr>
        <xdr:cNvSpPr/>
      </xdr:nvSpPr>
      <xdr:spPr>
        <a:xfrm>
          <a:off x="3232509" y="883009"/>
          <a:ext cx="1380227" cy="163901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B05398B-DE32-4D89-BCB5-8D7E86468497}"/>
            </a:ext>
          </a:extLst>
        </xdr:cNvPr>
        <xdr:cNvSpPr/>
      </xdr:nvSpPr>
      <xdr:spPr>
        <a:xfrm>
          <a:off x="4612736" y="902059"/>
          <a:ext cx="1834311" cy="9020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1AD1248-F342-4756-8556-6E20C09146C9}"/>
            </a:ext>
          </a:extLst>
        </xdr:cNvPr>
        <xdr:cNvSpPr/>
      </xdr:nvSpPr>
      <xdr:spPr>
        <a:xfrm>
          <a:off x="6447047" y="902059"/>
          <a:ext cx="1144198" cy="9020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0F43C1-A1B0-4824-9841-E8EB5B90F5C4}"/>
            </a:ext>
          </a:extLst>
        </xdr:cNvPr>
        <xdr:cNvSpPr/>
      </xdr:nvSpPr>
      <xdr:spPr>
        <a:xfrm>
          <a:off x="7654745" y="914759"/>
          <a:ext cx="581085" cy="8945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198292-8216-494D-9750-CCEBF412A579}"/>
            </a:ext>
          </a:extLst>
        </xdr:cNvPr>
        <xdr:cNvSpPr/>
      </xdr:nvSpPr>
      <xdr:spPr>
        <a:xfrm>
          <a:off x="4612736" y="1639019"/>
          <a:ext cx="1834311" cy="6123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A4017B9-B8CE-4671-AB3A-BE3A49EA3172}"/>
            </a:ext>
          </a:extLst>
        </xdr:cNvPr>
        <xdr:cNvSpPr/>
      </xdr:nvSpPr>
      <xdr:spPr>
        <a:xfrm>
          <a:off x="6510547" y="1639019"/>
          <a:ext cx="3323566" cy="6123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F6001CC-9018-4582-B866-E4C80EDBBCF1}"/>
            </a:ext>
          </a:extLst>
        </xdr:cNvPr>
        <xdr:cNvSpPr/>
      </xdr:nvSpPr>
      <xdr:spPr>
        <a:xfrm>
          <a:off x="10032042" y="851259"/>
          <a:ext cx="1380226" cy="1217164"/>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950841B-B50F-42C1-B12D-2B6E5BD46568}"/>
            </a:ext>
          </a:extLst>
        </xdr:cNvPr>
        <xdr:cNvSpPr/>
      </xdr:nvSpPr>
      <xdr:spPr>
        <a:xfrm>
          <a:off x="10274420" y="914759"/>
          <a:ext cx="1207698"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96320F0-B9EB-489E-BB96-E23EB1B91681}"/>
            </a:ext>
          </a:extLst>
        </xdr:cNvPr>
        <xdr:cNvSpPr/>
      </xdr:nvSpPr>
      <xdr:spPr>
        <a:xfrm>
          <a:off x="10274420" y="1166363"/>
          <a:ext cx="1207698"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E4AD0BF-A8C0-419D-94D0-E4E9D34F26C9}"/>
            </a:ext>
          </a:extLst>
        </xdr:cNvPr>
        <xdr:cNvSpPr/>
      </xdr:nvSpPr>
      <xdr:spPr>
        <a:xfrm>
          <a:off x="10274420" y="1481467"/>
          <a:ext cx="1316726" cy="6123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7B91577-3AE7-4F38-B2FF-47F84444564B}"/>
            </a:ext>
          </a:extLst>
        </xdr:cNvPr>
        <xdr:cNvCxnSpPr/>
      </xdr:nvCxnSpPr>
      <xdr:spPr>
        <a:xfrm flipH="1">
          <a:off x="10114592" y="996111"/>
          <a:ext cx="191578"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B5B580-9949-4844-B11B-A6855D4CE590}"/>
            </a:ext>
          </a:extLst>
        </xdr:cNvPr>
        <xdr:cNvSpPr/>
      </xdr:nvSpPr>
      <xdr:spPr>
        <a:xfrm>
          <a:off x="10168567" y="952859"/>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AC3DF53-1E44-4358-AB55-951F8D5BF276}"/>
            </a:ext>
          </a:extLst>
        </xdr:cNvPr>
        <xdr:cNvSpPr/>
      </xdr:nvSpPr>
      <xdr:spPr>
        <a:xfrm>
          <a:off x="10168567" y="1204463"/>
          <a:ext cx="836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AFA6AC9-B427-4BA2-8002-9DC98C90A358}"/>
            </a:ext>
          </a:extLst>
        </xdr:cNvPr>
        <xdr:cNvCxnSpPr/>
      </xdr:nvCxnSpPr>
      <xdr:spPr>
        <a:xfrm>
          <a:off x="10195045" y="1463615"/>
          <a:ext cx="0" cy="132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68D527-AF04-4C54-A62A-263CDC6A2E86}"/>
            </a:ext>
          </a:extLst>
        </xdr:cNvPr>
        <xdr:cNvCxnSpPr/>
      </xdr:nvCxnSpPr>
      <xdr:spPr>
        <a:xfrm>
          <a:off x="10133642" y="1463615"/>
          <a:ext cx="153478"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C92E428-420B-488E-9F75-DB826E987D02}"/>
            </a:ext>
          </a:extLst>
        </xdr:cNvPr>
        <xdr:cNvCxnSpPr/>
      </xdr:nvCxnSpPr>
      <xdr:spPr>
        <a:xfrm flipV="1">
          <a:off x="10195045" y="1686644"/>
          <a:ext cx="0" cy="132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3FCBBDD-943C-4A59-8B89-577D3544C5B9}"/>
            </a:ext>
          </a:extLst>
        </xdr:cNvPr>
        <xdr:cNvCxnSpPr/>
      </xdr:nvCxnSpPr>
      <xdr:spPr>
        <a:xfrm>
          <a:off x="10133642" y="1821971"/>
          <a:ext cx="153478"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0724F89-BD73-4115-BBF9-14D8BC3FC369}"/>
            </a:ext>
          </a:extLst>
        </xdr:cNvPr>
        <xdr:cNvSpPr txBox="1"/>
      </xdr:nvSpPr>
      <xdr:spPr>
        <a:xfrm>
          <a:off x="644585" y="267323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1D71EE3-BBF1-45BA-9FE7-EF4E82D00C8E}"/>
            </a:ext>
          </a:extLst>
        </xdr:cNvPr>
        <xdr:cNvSpPr txBox="1"/>
      </xdr:nvSpPr>
      <xdr:spPr>
        <a:xfrm>
          <a:off x="644585" y="2975634"/>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DA31BCC-E247-42C1-A419-AA0CDD048628}"/>
            </a:ext>
          </a:extLst>
        </xdr:cNvPr>
        <xdr:cNvSpPr txBox="1"/>
      </xdr:nvSpPr>
      <xdr:spPr>
        <a:xfrm>
          <a:off x="644585" y="3278038"/>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F92E5C1-27CE-42DA-999D-AED3FE6A6BAE}"/>
            </a:ext>
          </a:extLst>
        </xdr:cNvPr>
        <xdr:cNvSpPr txBox="1"/>
      </xdr:nvSpPr>
      <xdr:spPr>
        <a:xfrm>
          <a:off x="644585" y="35879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4478941-5C63-46A6-A595-61C5D0543508}"/>
            </a:ext>
          </a:extLst>
        </xdr:cNvPr>
        <xdr:cNvSpPr/>
      </xdr:nvSpPr>
      <xdr:spPr>
        <a:xfrm>
          <a:off x="690113" y="4009845"/>
          <a:ext cx="4293079"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3E54B0A-26EA-4A62-AE66-E1B3E255E39B}"/>
            </a:ext>
          </a:extLst>
        </xdr:cNvPr>
        <xdr:cNvSpPr/>
      </xdr:nvSpPr>
      <xdr:spPr>
        <a:xfrm>
          <a:off x="817113" y="4640053"/>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227FFE-4087-4C9F-960D-CB7FC36541F3}"/>
            </a:ext>
          </a:extLst>
        </xdr:cNvPr>
        <xdr:cNvSpPr/>
      </xdr:nvSpPr>
      <xdr:spPr>
        <a:xfrm>
          <a:off x="817113" y="4835705"/>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ACCE6B8-C8D9-485A-B918-BE40B1B30222}"/>
            </a:ext>
          </a:extLst>
        </xdr:cNvPr>
        <xdr:cNvSpPr/>
      </xdr:nvSpPr>
      <xdr:spPr>
        <a:xfrm>
          <a:off x="1725283"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64388DD-C20A-4402-85DF-ED9AB114B2F1}"/>
            </a:ext>
          </a:extLst>
        </xdr:cNvPr>
        <xdr:cNvSpPr/>
      </xdr:nvSpPr>
      <xdr:spPr>
        <a:xfrm>
          <a:off x="1725283"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D9AED42-436A-434A-A84E-B16DC2D58DAF}"/>
            </a:ext>
          </a:extLst>
        </xdr:cNvPr>
        <xdr:cNvSpPr/>
      </xdr:nvSpPr>
      <xdr:spPr>
        <a:xfrm>
          <a:off x="2760453"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E8EE295-AA53-4BD2-A923-40D4C98159F5}"/>
            </a:ext>
          </a:extLst>
        </xdr:cNvPr>
        <xdr:cNvSpPr/>
      </xdr:nvSpPr>
      <xdr:spPr>
        <a:xfrm>
          <a:off x="2760453"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04026AB-1BE4-4FB2-A34D-DCCC11B3AFE4}"/>
            </a:ext>
          </a:extLst>
        </xdr:cNvPr>
        <xdr:cNvSpPr/>
      </xdr:nvSpPr>
      <xdr:spPr>
        <a:xfrm>
          <a:off x="690113" y="5100008"/>
          <a:ext cx="4293079" cy="21878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3CF7CC9-FACD-40A7-8C18-854518254BD0}"/>
            </a:ext>
          </a:extLst>
        </xdr:cNvPr>
        <xdr:cNvSpPr txBox="1"/>
      </xdr:nvSpPr>
      <xdr:spPr>
        <a:xfrm>
          <a:off x="669985" y="491705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A638ED1-FBA7-4FCB-9B53-66003589931A}"/>
            </a:ext>
          </a:extLst>
        </xdr:cNvPr>
        <xdr:cNvCxnSpPr/>
      </xdr:nvCxnSpPr>
      <xdr:spPr>
        <a:xfrm>
          <a:off x="690113" y="7287883"/>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14F03E6-1068-485E-914C-450CFE95E526}"/>
            </a:ext>
          </a:extLst>
        </xdr:cNvPr>
        <xdr:cNvSpPr txBox="1"/>
      </xdr:nvSpPr>
      <xdr:spPr>
        <a:xfrm>
          <a:off x="276849" y="715320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4701B9A-63AD-4158-B92D-AD438E1CD757}"/>
            </a:ext>
          </a:extLst>
        </xdr:cNvPr>
        <xdr:cNvCxnSpPr/>
      </xdr:nvCxnSpPr>
      <xdr:spPr>
        <a:xfrm>
          <a:off x="690113" y="6921979"/>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4D9A9C9A-0B76-44F8-8C98-F0B1B664151E}"/>
            </a:ext>
          </a:extLst>
        </xdr:cNvPr>
        <xdr:cNvSpPr txBox="1"/>
      </xdr:nvSpPr>
      <xdr:spPr>
        <a:xfrm>
          <a:off x="340969" y="678730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4EEBF3A-2C52-4220-B6BB-4D93F8F494C4}"/>
            </a:ext>
          </a:extLst>
        </xdr:cNvPr>
        <xdr:cNvCxnSpPr/>
      </xdr:nvCxnSpPr>
      <xdr:spPr>
        <a:xfrm>
          <a:off x="690113" y="6556075"/>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42785BD-4F85-4DFF-BE72-FE2127F951AC}"/>
            </a:ext>
          </a:extLst>
        </xdr:cNvPr>
        <xdr:cNvSpPr txBox="1"/>
      </xdr:nvSpPr>
      <xdr:spPr>
        <a:xfrm>
          <a:off x="340969" y="64214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63D4546-FDD8-4105-B6FE-C0FF40442D97}"/>
            </a:ext>
          </a:extLst>
        </xdr:cNvPr>
        <xdr:cNvCxnSpPr/>
      </xdr:nvCxnSpPr>
      <xdr:spPr>
        <a:xfrm>
          <a:off x="690113" y="6197720"/>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147587C-F344-401E-A04B-6A5D6D24E995}"/>
            </a:ext>
          </a:extLst>
        </xdr:cNvPr>
        <xdr:cNvSpPr txBox="1"/>
      </xdr:nvSpPr>
      <xdr:spPr>
        <a:xfrm>
          <a:off x="340969" y="60630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E540A81-717D-4691-A079-3E312297E971}"/>
            </a:ext>
          </a:extLst>
        </xdr:cNvPr>
        <xdr:cNvCxnSpPr/>
      </xdr:nvCxnSpPr>
      <xdr:spPr>
        <a:xfrm>
          <a:off x="690113" y="5831816"/>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9E368BA-57EB-40F4-AA4A-83A5112ADBAD}"/>
            </a:ext>
          </a:extLst>
        </xdr:cNvPr>
        <xdr:cNvSpPr txBox="1"/>
      </xdr:nvSpPr>
      <xdr:spPr>
        <a:xfrm>
          <a:off x="340969" y="5697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2B40AE2-710C-4231-AD14-939B53DFDB2B}"/>
            </a:ext>
          </a:extLst>
        </xdr:cNvPr>
        <xdr:cNvCxnSpPr/>
      </xdr:nvCxnSpPr>
      <xdr:spPr>
        <a:xfrm>
          <a:off x="690113" y="5465912"/>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1D8DF02-13B1-46FB-A63E-013F76E66465}"/>
            </a:ext>
          </a:extLst>
        </xdr:cNvPr>
        <xdr:cNvSpPr txBox="1"/>
      </xdr:nvSpPr>
      <xdr:spPr>
        <a:xfrm>
          <a:off x="340969" y="5331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8AA232D-2DEA-4201-8B6C-445F61BA27D6}"/>
            </a:ext>
          </a:extLst>
        </xdr:cNvPr>
        <xdr:cNvCxnSpPr/>
      </xdr:nvCxnSpPr>
      <xdr:spPr>
        <a:xfrm>
          <a:off x="690113" y="5100008"/>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47549389-240F-4D11-922E-4B83BA67BB95}"/>
            </a:ext>
          </a:extLst>
        </xdr:cNvPr>
        <xdr:cNvSpPr txBox="1"/>
      </xdr:nvSpPr>
      <xdr:spPr>
        <a:xfrm>
          <a:off x="340969" y="4965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B6034A6-66FC-4BC3-9094-D22B33B74633}"/>
            </a:ext>
          </a:extLst>
        </xdr:cNvPr>
        <xdr:cNvSpPr/>
      </xdr:nvSpPr>
      <xdr:spPr>
        <a:xfrm>
          <a:off x="690113" y="5100008"/>
          <a:ext cx="4293079" cy="21878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114300</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29CEFB0C-A2D4-4C87-A53E-DE323728CDFE}"/>
            </a:ext>
          </a:extLst>
        </xdr:cNvPr>
        <xdr:cNvCxnSpPr/>
      </xdr:nvCxnSpPr>
      <xdr:spPr>
        <a:xfrm flipV="1">
          <a:off x="4203544" y="5359160"/>
          <a:ext cx="0" cy="1463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106697</xdr:rowOff>
    </xdr:from>
    <xdr:ext cx="405111" cy="259045"/>
    <xdr:sp macro="" textlink="">
      <xdr:nvSpPr>
        <xdr:cNvPr id="58" name="【道路】&#10;有形固定資産減価償却率最小値テキスト">
          <a:extLst>
            <a:ext uri="{FF2B5EF4-FFF2-40B4-BE49-F238E27FC236}">
              <a16:creationId xmlns:a16="http://schemas.microsoft.com/office/drawing/2014/main" id="{EBBB3E45-BAF2-4494-81AB-0B51C263B933}"/>
            </a:ext>
          </a:extLst>
        </xdr:cNvPr>
        <xdr:cNvSpPr txBox="1"/>
      </xdr:nvSpPr>
      <xdr:spPr>
        <a:xfrm>
          <a:off x="4242279" y="6826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27CEC09B-00F6-4067-85C4-C8C9092C6540}"/>
            </a:ext>
          </a:extLst>
        </xdr:cNvPr>
        <xdr:cNvCxnSpPr/>
      </xdr:nvCxnSpPr>
      <xdr:spPr>
        <a:xfrm>
          <a:off x="4133251" y="6822847"/>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60977</xdr:rowOff>
    </xdr:from>
    <xdr:ext cx="405111" cy="259045"/>
    <xdr:sp macro="" textlink="">
      <xdr:nvSpPr>
        <xdr:cNvPr id="60" name="【道路】&#10;有形固定資産減価償却率最大値テキスト">
          <a:extLst>
            <a:ext uri="{FF2B5EF4-FFF2-40B4-BE49-F238E27FC236}">
              <a16:creationId xmlns:a16="http://schemas.microsoft.com/office/drawing/2014/main" id="{FA7653C2-BEEB-497C-A63B-6300691F1E4B}"/>
            </a:ext>
          </a:extLst>
        </xdr:cNvPr>
        <xdr:cNvSpPr txBox="1"/>
      </xdr:nvSpPr>
      <xdr:spPr>
        <a:xfrm>
          <a:off x="4242279" y="5141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114300</xdr:rowOff>
    </xdr:from>
    <xdr:to>
      <xdr:col>24</xdr:col>
      <xdr:colOff>152400</xdr:colOff>
      <xdr:row>32</xdr:row>
      <xdr:rowOff>114300</xdr:rowOff>
    </xdr:to>
    <xdr:cxnSp macro="">
      <xdr:nvCxnSpPr>
        <xdr:cNvPr id="61" name="直線コネクタ 60">
          <a:extLst>
            <a:ext uri="{FF2B5EF4-FFF2-40B4-BE49-F238E27FC236}">
              <a16:creationId xmlns:a16="http://schemas.microsoft.com/office/drawing/2014/main" id="{4DFF1E4D-3E24-465F-BCDA-4732BF184563}"/>
            </a:ext>
          </a:extLst>
        </xdr:cNvPr>
        <xdr:cNvCxnSpPr/>
      </xdr:nvCxnSpPr>
      <xdr:spPr>
        <a:xfrm>
          <a:off x="4133251" y="5359160"/>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34307</xdr:rowOff>
    </xdr:from>
    <xdr:ext cx="405111" cy="259045"/>
    <xdr:sp macro="" textlink="">
      <xdr:nvSpPr>
        <xdr:cNvPr id="62" name="【道路】&#10;有形固定資産減価償却率平均値テキスト">
          <a:extLst>
            <a:ext uri="{FF2B5EF4-FFF2-40B4-BE49-F238E27FC236}">
              <a16:creationId xmlns:a16="http://schemas.microsoft.com/office/drawing/2014/main" id="{F386CFDF-E975-4CBA-A27B-5C494EA9402E}"/>
            </a:ext>
          </a:extLst>
        </xdr:cNvPr>
        <xdr:cNvSpPr txBox="1"/>
      </xdr:nvSpPr>
      <xdr:spPr>
        <a:xfrm>
          <a:off x="4242279" y="6098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63" name="フローチャート: 判断 62">
          <a:extLst>
            <a:ext uri="{FF2B5EF4-FFF2-40B4-BE49-F238E27FC236}">
              <a16:creationId xmlns:a16="http://schemas.microsoft.com/office/drawing/2014/main" id="{29671D10-0AEE-4602-9AEF-2C8DFC7A54A7}"/>
            </a:ext>
          </a:extLst>
        </xdr:cNvPr>
        <xdr:cNvSpPr/>
      </xdr:nvSpPr>
      <xdr:spPr>
        <a:xfrm>
          <a:off x="4153379" y="61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166370</xdr:rowOff>
    </xdr:from>
    <xdr:to>
      <xdr:col>20</xdr:col>
      <xdr:colOff>38100</xdr:colOff>
      <xdr:row>37</xdr:row>
      <xdr:rowOff>96520</xdr:rowOff>
    </xdr:to>
    <xdr:sp macro="" textlink="">
      <xdr:nvSpPr>
        <xdr:cNvPr id="64" name="フローチャート: 判断 63">
          <a:extLst>
            <a:ext uri="{FF2B5EF4-FFF2-40B4-BE49-F238E27FC236}">
              <a16:creationId xmlns:a16="http://schemas.microsoft.com/office/drawing/2014/main" id="{7DBC858B-826A-4384-8653-8766ED6B59DF}"/>
            </a:ext>
          </a:extLst>
        </xdr:cNvPr>
        <xdr:cNvSpPr/>
      </xdr:nvSpPr>
      <xdr:spPr>
        <a:xfrm>
          <a:off x="3405038" y="6066838"/>
          <a:ext cx="83628"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63500</xdr:rowOff>
    </xdr:from>
    <xdr:to>
      <xdr:col>15</xdr:col>
      <xdr:colOff>101600</xdr:colOff>
      <xdr:row>36</xdr:row>
      <xdr:rowOff>165100</xdr:rowOff>
    </xdr:to>
    <xdr:sp macro="" textlink="">
      <xdr:nvSpPr>
        <xdr:cNvPr id="65" name="フローチャート: 判断 64">
          <a:extLst>
            <a:ext uri="{FF2B5EF4-FFF2-40B4-BE49-F238E27FC236}">
              <a16:creationId xmlns:a16="http://schemas.microsoft.com/office/drawing/2014/main" id="{956AA646-386D-43B7-9D2C-264D28D2D6DE}"/>
            </a:ext>
          </a:extLst>
        </xdr:cNvPr>
        <xdr:cNvSpPr/>
      </xdr:nvSpPr>
      <xdr:spPr>
        <a:xfrm>
          <a:off x="2587925" y="5963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5618757E-34F6-4E17-9651-AAB059537FB0}"/>
            </a:ext>
          </a:extLst>
        </xdr:cNvPr>
        <xdr:cNvSpPr/>
      </xdr:nvSpPr>
      <xdr:spPr>
        <a:xfrm>
          <a:off x="1788783" y="59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10160</xdr:rowOff>
    </xdr:from>
    <xdr:to>
      <xdr:col>6</xdr:col>
      <xdr:colOff>38100</xdr:colOff>
      <xdr:row>35</xdr:row>
      <xdr:rowOff>111760</xdr:rowOff>
    </xdr:to>
    <xdr:sp macro="" textlink="">
      <xdr:nvSpPr>
        <xdr:cNvPr id="67" name="フローチャート: 判断 66">
          <a:extLst>
            <a:ext uri="{FF2B5EF4-FFF2-40B4-BE49-F238E27FC236}">
              <a16:creationId xmlns:a16="http://schemas.microsoft.com/office/drawing/2014/main" id="{44E3BC6E-B561-4AAC-B383-6AA7F31DA275}"/>
            </a:ext>
          </a:extLst>
        </xdr:cNvPr>
        <xdr:cNvSpPr/>
      </xdr:nvSpPr>
      <xdr:spPr>
        <a:xfrm>
          <a:off x="989642" y="5746726"/>
          <a:ext cx="836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083871C-4C81-4BD3-817B-4CD763BA1348}"/>
            </a:ext>
          </a:extLst>
        </xdr:cNvPr>
        <xdr:cNvSpPr txBox="1"/>
      </xdr:nvSpPr>
      <xdr:spPr>
        <a:xfrm>
          <a:off x="4031651"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A4A1388-DE02-431A-A919-EC2EC8580F62}"/>
            </a:ext>
          </a:extLst>
        </xdr:cNvPr>
        <xdr:cNvSpPr txBox="1"/>
      </xdr:nvSpPr>
      <xdr:spPr>
        <a:xfrm>
          <a:off x="3274682"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BF48599-2A66-48C9-B953-8D67EE87DE05}"/>
            </a:ext>
          </a:extLst>
        </xdr:cNvPr>
        <xdr:cNvSpPr txBox="1"/>
      </xdr:nvSpPr>
      <xdr:spPr>
        <a:xfrm>
          <a:off x="2466196"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A790ED6-9721-4B1A-A22D-66FBAE5A134E}"/>
            </a:ext>
          </a:extLst>
        </xdr:cNvPr>
        <xdr:cNvSpPr txBox="1"/>
      </xdr:nvSpPr>
      <xdr:spPr>
        <a:xfrm>
          <a:off x="1667055"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8F0FF4E-9E4E-43EE-95FC-30EB2CBFAF43}"/>
            </a:ext>
          </a:extLst>
        </xdr:cNvPr>
        <xdr:cNvSpPr txBox="1"/>
      </xdr:nvSpPr>
      <xdr:spPr>
        <a:xfrm>
          <a:off x="859286"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6350</xdr:rowOff>
    </xdr:from>
    <xdr:to>
      <xdr:col>24</xdr:col>
      <xdr:colOff>114300</xdr:colOff>
      <xdr:row>37</xdr:row>
      <xdr:rowOff>107950</xdr:rowOff>
    </xdr:to>
    <xdr:sp macro="" textlink="">
      <xdr:nvSpPr>
        <xdr:cNvPr id="73" name="楕円 72">
          <a:extLst>
            <a:ext uri="{FF2B5EF4-FFF2-40B4-BE49-F238E27FC236}">
              <a16:creationId xmlns:a16="http://schemas.microsoft.com/office/drawing/2014/main" id="{0FFC6465-A7F5-444D-9E19-AA6A0117243C}"/>
            </a:ext>
          </a:extLst>
        </xdr:cNvPr>
        <xdr:cNvSpPr/>
      </xdr:nvSpPr>
      <xdr:spPr>
        <a:xfrm>
          <a:off x="4153379" y="60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29227</xdr:rowOff>
    </xdr:from>
    <xdr:ext cx="405111" cy="259045"/>
    <xdr:sp macro="" textlink="">
      <xdr:nvSpPr>
        <xdr:cNvPr id="74" name="【道路】&#10;有形固定資産減価償却率該当値テキスト">
          <a:extLst>
            <a:ext uri="{FF2B5EF4-FFF2-40B4-BE49-F238E27FC236}">
              <a16:creationId xmlns:a16="http://schemas.microsoft.com/office/drawing/2014/main" id="{1D140DD3-9D52-4DD8-85CB-56B1488F79A5}"/>
            </a:ext>
          </a:extLst>
        </xdr:cNvPr>
        <xdr:cNvSpPr txBox="1"/>
      </xdr:nvSpPr>
      <xdr:spPr>
        <a:xfrm>
          <a:off x="4242279" y="592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120650</xdr:rowOff>
    </xdr:from>
    <xdr:to>
      <xdr:col>20</xdr:col>
      <xdr:colOff>38100</xdr:colOff>
      <xdr:row>37</xdr:row>
      <xdr:rowOff>50800</xdr:rowOff>
    </xdr:to>
    <xdr:sp macro="" textlink="">
      <xdr:nvSpPr>
        <xdr:cNvPr id="75" name="楕円 74">
          <a:extLst>
            <a:ext uri="{FF2B5EF4-FFF2-40B4-BE49-F238E27FC236}">
              <a16:creationId xmlns:a16="http://schemas.microsoft.com/office/drawing/2014/main" id="{30A97F08-62CA-4A8D-A56D-3F8D776AA36A}"/>
            </a:ext>
          </a:extLst>
        </xdr:cNvPr>
        <xdr:cNvSpPr/>
      </xdr:nvSpPr>
      <xdr:spPr>
        <a:xfrm>
          <a:off x="3405038" y="6021118"/>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0</xdr:rowOff>
    </xdr:from>
    <xdr:to>
      <xdr:col>24</xdr:col>
      <xdr:colOff>63500</xdr:colOff>
      <xdr:row>37</xdr:row>
      <xdr:rowOff>57150</xdr:rowOff>
    </xdr:to>
    <xdr:cxnSp macro="">
      <xdr:nvCxnSpPr>
        <xdr:cNvPr id="76" name="直線コネクタ 75">
          <a:extLst>
            <a:ext uri="{FF2B5EF4-FFF2-40B4-BE49-F238E27FC236}">
              <a16:creationId xmlns:a16="http://schemas.microsoft.com/office/drawing/2014/main" id="{D8C93EF8-D8EB-4805-B4F3-46D02FB7A554}"/>
            </a:ext>
          </a:extLst>
        </xdr:cNvPr>
        <xdr:cNvCxnSpPr/>
      </xdr:nvCxnSpPr>
      <xdr:spPr>
        <a:xfrm>
          <a:off x="3447211" y="6064370"/>
          <a:ext cx="756968"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36830</xdr:rowOff>
    </xdr:from>
    <xdr:to>
      <xdr:col>15</xdr:col>
      <xdr:colOff>101600</xdr:colOff>
      <xdr:row>36</xdr:row>
      <xdr:rowOff>138430</xdr:rowOff>
    </xdr:to>
    <xdr:sp macro="" textlink="">
      <xdr:nvSpPr>
        <xdr:cNvPr id="77" name="楕円 76">
          <a:extLst>
            <a:ext uri="{FF2B5EF4-FFF2-40B4-BE49-F238E27FC236}">
              <a16:creationId xmlns:a16="http://schemas.microsoft.com/office/drawing/2014/main" id="{A324A6F7-1C75-47F3-8176-501392975FA7}"/>
            </a:ext>
          </a:extLst>
        </xdr:cNvPr>
        <xdr:cNvSpPr/>
      </xdr:nvSpPr>
      <xdr:spPr>
        <a:xfrm>
          <a:off x="2587925" y="593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87630</xdr:rowOff>
    </xdr:from>
    <xdr:to>
      <xdr:col>19</xdr:col>
      <xdr:colOff>177800</xdr:colOff>
      <xdr:row>37</xdr:row>
      <xdr:rowOff>0</xdr:rowOff>
    </xdr:to>
    <xdr:cxnSp macro="">
      <xdr:nvCxnSpPr>
        <xdr:cNvPr id="78" name="直線コネクタ 77">
          <a:extLst>
            <a:ext uri="{FF2B5EF4-FFF2-40B4-BE49-F238E27FC236}">
              <a16:creationId xmlns:a16="http://schemas.microsoft.com/office/drawing/2014/main" id="{F1C75A8C-9F38-4DC5-B81B-004D1F23756E}"/>
            </a:ext>
          </a:extLst>
        </xdr:cNvPr>
        <xdr:cNvCxnSpPr/>
      </xdr:nvCxnSpPr>
      <xdr:spPr>
        <a:xfrm>
          <a:off x="2638725" y="5988098"/>
          <a:ext cx="808486" cy="7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135890</xdr:rowOff>
    </xdr:from>
    <xdr:to>
      <xdr:col>10</xdr:col>
      <xdr:colOff>165100</xdr:colOff>
      <xdr:row>36</xdr:row>
      <xdr:rowOff>66040</xdr:rowOff>
    </xdr:to>
    <xdr:sp macro="" textlink="">
      <xdr:nvSpPr>
        <xdr:cNvPr id="79" name="楕円 78">
          <a:extLst>
            <a:ext uri="{FF2B5EF4-FFF2-40B4-BE49-F238E27FC236}">
              <a16:creationId xmlns:a16="http://schemas.microsoft.com/office/drawing/2014/main" id="{38E5982D-0668-4E11-8739-B57009E8D00F}"/>
            </a:ext>
          </a:extLst>
        </xdr:cNvPr>
        <xdr:cNvSpPr/>
      </xdr:nvSpPr>
      <xdr:spPr>
        <a:xfrm>
          <a:off x="1788783" y="5872456"/>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15240</xdr:rowOff>
    </xdr:from>
    <xdr:to>
      <xdr:col>15</xdr:col>
      <xdr:colOff>50800</xdr:colOff>
      <xdr:row>36</xdr:row>
      <xdr:rowOff>87630</xdr:rowOff>
    </xdr:to>
    <xdr:cxnSp macro="">
      <xdr:nvCxnSpPr>
        <xdr:cNvPr id="80" name="直線コネクタ 79">
          <a:extLst>
            <a:ext uri="{FF2B5EF4-FFF2-40B4-BE49-F238E27FC236}">
              <a16:creationId xmlns:a16="http://schemas.microsoft.com/office/drawing/2014/main" id="{74EEC910-F3C0-4709-90FC-20353F83487D}"/>
            </a:ext>
          </a:extLst>
        </xdr:cNvPr>
        <xdr:cNvCxnSpPr/>
      </xdr:nvCxnSpPr>
      <xdr:spPr>
        <a:xfrm>
          <a:off x="1839583" y="5915708"/>
          <a:ext cx="799142"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74930</xdr:rowOff>
    </xdr:from>
    <xdr:to>
      <xdr:col>6</xdr:col>
      <xdr:colOff>38100</xdr:colOff>
      <xdr:row>36</xdr:row>
      <xdr:rowOff>5080</xdr:rowOff>
    </xdr:to>
    <xdr:sp macro="" textlink="">
      <xdr:nvSpPr>
        <xdr:cNvPr id="81" name="楕円 80">
          <a:extLst>
            <a:ext uri="{FF2B5EF4-FFF2-40B4-BE49-F238E27FC236}">
              <a16:creationId xmlns:a16="http://schemas.microsoft.com/office/drawing/2014/main" id="{3CD63013-FBB4-480A-8821-A8198532D6B8}"/>
            </a:ext>
          </a:extLst>
        </xdr:cNvPr>
        <xdr:cNvSpPr/>
      </xdr:nvSpPr>
      <xdr:spPr>
        <a:xfrm>
          <a:off x="989642" y="5811496"/>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125730</xdr:rowOff>
    </xdr:from>
    <xdr:to>
      <xdr:col>10</xdr:col>
      <xdr:colOff>114300</xdr:colOff>
      <xdr:row>36</xdr:row>
      <xdr:rowOff>15240</xdr:rowOff>
    </xdr:to>
    <xdr:cxnSp macro="">
      <xdr:nvCxnSpPr>
        <xdr:cNvPr id="82" name="直線コネクタ 81">
          <a:extLst>
            <a:ext uri="{FF2B5EF4-FFF2-40B4-BE49-F238E27FC236}">
              <a16:creationId xmlns:a16="http://schemas.microsoft.com/office/drawing/2014/main" id="{F151C2CB-F2AD-4450-98E9-316A66410E56}"/>
            </a:ext>
          </a:extLst>
        </xdr:cNvPr>
        <xdr:cNvCxnSpPr/>
      </xdr:nvCxnSpPr>
      <xdr:spPr>
        <a:xfrm>
          <a:off x="1031815" y="5862296"/>
          <a:ext cx="807768" cy="5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87647</xdr:rowOff>
    </xdr:from>
    <xdr:ext cx="405111" cy="259045"/>
    <xdr:sp macro="" textlink="">
      <xdr:nvSpPr>
        <xdr:cNvPr id="83" name="n_1aveValue【道路】&#10;有形固定資産減価償却率">
          <a:extLst>
            <a:ext uri="{FF2B5EF4-FFF2-40B4-BE49-F238E27FC236}">
              <a16:creationId xmlns:a16="http://schemas.microsoft.com/office/drawing/2014/main" id="{863C19B4-9188-44E4-8820-C442001D1637}"/>
            </a:ext>
          </a:extLst>
        </xdr:cNvPr>
        <xdr:cNvSpPr txBox="1"/>
      </xdr:nvSpPr>
      <xdr:spPr>
        <a:xfrm>
          <a:off x="3258553" y="6152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156227</xdr:rowOff>
    </xdr:from>
    <xdr:ext cx="405111" cy="259045"/>
    <xdr:sp macro="" textlink="">
      <xdr:nvSpPr>
        <xdr:cNvPr id="84" name="n_2aveValue【道路】&#10;有形固定資産減価償却率">
          <a:extLst>
            <a:ext uri="{FF2B5EF4-FFF2-40B4-BE49-F238E27FC236}">
              <a16:creationId xmlns:a16="http://schemas.microsoft.com/office/drawing/2014/main" id="{AE599CF0-304C-4FB6-8F73-D3DCC21D16AC}"/>
            </a:ext>
          </a:extLst>
        </xdr:cNvPr>
        <xdr:cNvSpPr txBox="1"/>
      </xdr:nvSpPr>
      <xdr:spPr>
        <a:xfrm>
          <a:off x="2454140" y="605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道路】&#10;有形固定資産減価償却率">
          <a:extLst>
            <a:ext uri="{FF2B5EF4-FFF2-40B4-BE49-F238E27FC236}">
              <a16:creationId xmlns:a16="http://schemas.microsoft.com/office/drawing/2014/main" id="{84CCF0A0-98DD-4430-941F-FD65C131F91E}"/>
            </a:ext>
          </a:extLst>
        </xdr:cNvPr>
        <xdr:cNvSpPr txBox="1"/>
      </xdr:nvSpPr>
      <xdr:spPr>
        <a:xfrm>
          <a:off x="1654999" y="5995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FC807FBB-AF39-4D11-8A48-40268ABDF868}"/>
            </a:ext>
          </a:extLst>
        </xdr:cNvPr>
        <xdr:cNvSpPr txBox="1"/>
      </xdr:nvSpPr>
      <xdr:spPr>
        <a:xfrm>
          <a:off x="855857" y="5537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67327</xdr:rowOff>
    </xdr:from>
    <xdr:ext cx="405111" cy="259045"/>
    <xdr:sp macro="" textlink="">
      <xdr:nvSpPr>
        <xdr:cNvPr id="87" name="n_1mainValue【道路】&#10;有形固定資産減価償却率">
          <a:extLst>
            <a:ext uri="{FF2B5EF4-FFF2-40B4-BE49-F238E27FC236}">
              <a16:creationId xmlns:a16="http://schemas.microsoft.com/office/drawing/2014/main" id="{23431C6D-285A-4C44-9DDD-9CE5452E5C9F}"/>
            </a:ext>
          </a:extLst>
        </xdr:cNvPr>
        <xdr:cNvSpPr txBox="1"/>
      </xdr:nvSpPr>
      <xdr:spPr>
        <a:xfrm>
          <a:off x="3258553" y="5803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154957</xdr:rowOff>
    </xdr:from>
    <xdr:ext cx="405111" cy="259045"/>
    <xdr:sp macro="" textlink="">
      <xdr:nvSpPr>
        <xdr:cNvPr id="88" name="n_2mainValue【道路】&#10;有形固定資産減価償却率">
          <a:extLst>
            <a:ext uri="{FF2B5EF4-FFF2-40B4-BE49-F238E27FC236}">
              <a16:creationId xmlns:a16="http://schemas.microsoft.com/office/drawing/2014/main" id="{FF43842E-62EF-4B3C-8591-B04D3ED3D4F2}"/>
            </a:ext>
          </a:extLst>
        </xdr:cNvPr>
        <xdr:cNvSpPr txBox="1"/>
      </xdr:nvSpPr>
      <xdr:spPr>
        <a:xfrm>
          <a:off x="2454140" y="5727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82567</xdr:rowOff>
    </xdr:from>
    <xdr:ext cx="405111" cy="259045"/>
    <xdr:sp macro="" textlink="">
      <xdr:nvSpPr>
        <xdr:cNvPr id="89" name="n_3mainValue【道路】&#10;有形固定資産減価償却率">
          <a:extLst>
            <a:ext uri="{FF2B5EF4-FFF2-40B4-BE49-F238E27FC236}">
              <a16:creationId xmlns:a16="http://schemas.microsoft.com/office/drawing/2014/main" id="{157C81CC-1406-466E-88B2-1A57CEF294F9}"/>
            </a:ext>
          </a:extLst>
        </xdr:cNvPr>
        <xdr:cNvSpPr txBox="1"/>
      </xdr:nvSpPr>
      <xdr:spPr>
        <a:xfrm>
          <a:off x="1654999" y="565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167657</xdr:rowOff>
    </xdr:from>
    <xdr:ext cx="405111" cy="259045"/>
    <xdr:sp macro="" textlink="">
      <xdr:nvSpPr>
        <xdr:cNvPr id="90" name="n_4mainValue【道路】&#10;有形固定資産減価償却率">
          <a:extLst>
            <a:ext uri="{FF2B5EF4-FFF2-40B4-BE49-F238E27FC236}">
              <a16:creationId xmlns:a16="http://schemas.microsoft.com/office/drawing/2014/main" id="{5ECF2B68-131C-48A1-A7F6-02F759EC63CF}"/>
            </a:ext>
          </a:extLst>
        </xdr:cNvPr>
        <xdr:cNvSpPr txBox="1"/>
      </xdr:nvSpPr>
      <xdr:spPr>
        <a:xfrm>
          <a:off x="855857" y="5904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D18B6E4-D4A5-4FED-A817-793E335EA924}"/>
            </a:ext>
          </a:extLst>
        </xdr:cNvPr>
        <xdr:cNvSpPr/>
      </xdr:nvSpPr>
      <xdr:spPr>
        <a:xfrm>
          <a:off x="5992962" y="4009845"/>
          <a:ext cx="4275108"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BFE825E-EFAB-4D9E-B376-EB7834A1A0C5}"/>
            </a:ext>
          </a:extLst>
        </xdr:cNvPr>
        <xdr:cNvSpPr/>
      </xdr:nvSpPr>
      <xdr:spPr>
        <a:xfrm>
          <a:off x="6101991"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DB81A14-D25E-4ED1-8430-FB6B84D0B094}"/>
            </a:ext>
          </a:extLst>
        </xdr:cNvPr>
        <xdr:cNvSpPr/>
      </xdr:nvSpPr>
      <xdr:spPr>
        <a:xfrm>
          <a:off x="6101991"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69E1B53-D79F-48F9-8AAC-EFCE45EAECC6}"/>
            </a:ext>
          </a:extLst>
        </xdr:cNvPr>
        <xdr:cNvSpPr/>
      </xdr:nvSpPr>
      <xdr:spPr>
        <a:xfrm>
          <a:off x="7028132"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3274FCE-93CD-46C7-A4D3-770B08E3BD6D}"/>
            </a:ext>
          </a:extLst>
        </xdr:cNvPr>
        <xdr:cNvSpPr/>
      </xdr:nvSpPr>
      <xdr:spPr>
        <a:xfrm>
          <a:off x="7028132"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00AE095-9ECD-412E-8757-AA5074FF4D2A}"/>
            </a:ext>
          </a:extLst>
        </xdr:cNvPr>
        <xdr:cNvSpPr/>
      </xdr:nvSpPr>
      <xdr:spPr>
        <a:xfrm>
          <a:off x="8063302"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1224B45-2D88-416A-9DC3-8BBE1ADF51B0}"/>
            </a:ext>
          </a:extLst>
        </xdr:cNvPr>
        <xdr:cNvSpPr/>
      </xdr:nvSpPr>
      <xdr:spPr>
        <a:xfrm>
          <a:off x="8063302"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1E357C9-AE9C-4623-9374-E9A5201510F0}"/>
            </a:ext>
          </a:extLst>
        </xdr:cNvPr>
        <xdr:cNvSpPr/>
      </xdr:nvSpPr>
      <xdr:spPr>
        <a:xfrm>
          <a:off x="5992962" y="5100008"/>
          <a:ext cx="4275108" cy="21878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A194884-F7A3-4E0E-9CEB-8B7031900A0E}"/>
            </a:ext>
          </a:extLst>
        </xdr:cNvPr>
        <xdr:cNvSpPr txBox="1"/>
      </xdr:nvSpPr>
      <xdr:spPr>
        <a:xfrm>
          <a:off x="5954862" y="4917057"/>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80A8EDA-302C-483A-A01A-E647E43C391F}"/>
            </a:ext>
          </a:extLst>
        </xdr:cNvPr>
        <xdr:cNvCxnSpPr/>
      </xdr:nvCxnSpPr>
      <xdr:spPr>
        <a:xfrm>
          <a:off x="5992962" y="7287883"/>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43</xdr:row>
      <xdr:rowOff>105427</xdr:rowOff>
    </xdr:from>
    <xdr:ext cx="531299" cy="259045"/>
    <xdr:sp macro="" textlink="">
      <xdr:nvSpPr>
        <xdr:cNvPr id="101" name="テキスト ボックス 100">
          <a:extLst>
            <a:ext uri="{FF2B5EF4-FFF2-40B4-BE49-F238E27FC236}">
              <a16:creationId xmlns:a16="http://schemas.microsoft.com/office/drawing/2014/main" id="{E0D0BEC8-EFD8-4A1B-B209-431F370FDDED}"/>
            </a:ext>
          </a:extLst>
        </xdr:cNvPr>
        <xdr:cNvSpPr txBox="1"/>
      </xdr:nvSpPr>
      <xdr:spPr>
        <a:xfrm>
          <a:off x="5515578" y="715320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7414BFCF-630E-4A82-9079-E44DF3D0EAE3}"/>
            </a:ext>
          </a:extLst>
        </xdr:cNvPr>
        <xdr:cNvCxnSpPr/>
      </xdr:nvCxnSpPr>
      <xdr:spPr>
        <a:xfrm>
          <a:off x="5992962" y="6921979"/>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3" name="テキスト ボックス 102">
          <a:extLst>
            <a:ext uri="{FF2B5EF4-FFF2-40B4-BE49-F238E27FC236}">
              <a16:creationId xmlns:a16="http://schemas.microsoft.com/office/drawing/2014/main" id="{213C0AB5-2EA1-474D-AD3B-2244C43C4A79}"/>
            </a:ext>
          </a:extLst>
        </xdr:cNvPr>
        <xdr:cNvSpPr txBox="1"/>
      </xdr:nvSpPr>
      <xdr:spPr>
        <a:xfrm>
          <a:off x="5515578" y="678730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282CBC9-185C-470C-8119-767353E487A1}"/>
            </a:ext>
          </a:extLst>
        </xdr:cNvPr>
        <xdr:cNvCxnSpPr/>
      </xdr:nvCxnSpPr>
      <xdr:spPr>
        <a:xfrm>
          <a:off x="5992962" y="6556075"/>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5" name="テキスト ボックス 104">
          <a:extLst>
            <a:ext uri="{FF2B5EF4-FFF2-40B4-BE49-F238E27FC236}">
              <a16:creationId xmlns:a16="http://schemas.microsoft.com/office/drawing/2014/main" id="{84152009-EEA0-4545-A4E0-7C3756A097FE}"/>
            </a:ext>
          </a:extLst>
        </xdr:cNvPr>
        <xdr:cNvSpPr txBox="1"/>
      </xdr:nvSpPr>
      <xdr:spPr>
        <a:xfrm>
          <a:off x="5515578" y="64214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5038D90-0DE3-4926-8156-BEC0ED39C1D8}"/>
            </a:ext>
          </a:extLst>
        </xdr:cNvPr>
        <xdr:cNvCxnSpPr/>
      </xdr:nvCxnSpPr>
      <xdr:spPr>
        <a:xfrm>
          <a:off x="5992962" y="6197720"/>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7" name="テキスト ボックス 106">
          <a:extLst>
            <a:ext uri="{FF2B5EF4-FFF2-40B4-BE49-F238E27FC236}">
              <a16:creationId xmlns:a16="http://schemas.microsoft.com/office/drawing/2014/main" id="{AA0CF317-35E6-48B8-B1DA-61123CB63892}"/>
            </a:ext>
          </a:extLst>
        </xdr:cNvPr>
        <xdr:cNvSpPr txBox="1"/>
      </xdr:nvSpPr>
      <xdr:spPr>
        <a:xfrm>
          <a:off x="5515578" y="606304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8F220ADD-4337-416F-B97A-8F329CE98B77}"/>
            </a:ext>
          </a:extLst>
        </xdr:cNvPr>
        <xdr:cNvCxnSpPr/>
      </xdr:nvCxnSpPr>
      <xdr:spPr>
        <a:xfrm>
          <a:off x="5992962" y="5831816"/>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9" name="テキスト ボックス 108">
          <a:extLst>
            <a:ext uri="{FF2B5EF4-FFF2-40B4-BE49-F238E27FC236}">
              <a16:creationId xmlns:a16="http://schemas.microsoft.com/office/drawing/2014/main" id="{A19C04A8-1C8A-4B7C-8F95-2DE080C1E876}"/>
            </a:ext>
          </a:extLst>
        </xdr:cNvPr>
        <xdr:cNvSpPr txBox="1"/>
      </xdr:nvSpPr>
      <xdr:spPr>
        <a:xfrm>
          <a:off x="5515578" y="5697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A28F6E1-C9A2-4135-BDB9-4710F1216E5C}"/>
            </a:ext>
          </a:extLst>
        </xdr:cNvPr>
        <xdr:cNvCxnSpPr/>
      </xdr:nvCxnSpPr>
      <xdr:spPr>
        <a:xfrm>
          <a:off x="5992962" y="5465912"/>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1" name="テキスト ボックス 110">
          <a:extLst>
            <a:ext uri="{FF2B5EF4-FFF2-40B4-BE49-F238E27FC236}">
              <a16:creationId xmlns:a16="http://schemas.microsoft.com/office/drawing/2014/main" id="{43AA010D-70EF-448F-AE15-784C840E44F2}"/>
            </a:ext>
          </a:extLst>
        </xdr:cNvPr>
        <xdr:cNvSpPr txBox="1"/>
      </xdr:nvSpPr>
      <xdr:spPr>
        <a:xfrm>
          <a:off x="5515578" y="5331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DA5C206-1E2B-4CBF-9FEC-31767120CD56}"/>
            </a:ext>
          </a:extLst>
        </xdr:cNvPr>
        <xdr:cNvCxnSpPr/>
      </xdr:nvCxnSpPr>
      <xdr:spPr>
        <a:xfrm>
          <a:off x="5992962" y="5100008"/>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4C5B37F9-8353-499D-A60E-2BE221BD03FB}"/>
            </a:ext>
          </a:extLst>
        </xdr:cNvPr>
        <xdr:cNvSpPr txBox="1"/>
      </xdr:nvSpPr>
      <xdr:spPr>
        <a:xfrm>
          <a:off x="5515578" y="4965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8F386B8D-3D63-4C96-9C6E-21240D92FC3C}"/>
            </a:ext>
          </a:extLst>
        </xdr:cNvPr>
        <xdr:cNvSpPr/>
      </xdr:nvSpPr>
      <xdr:spPr>
        <a:xfrm>
          <a:off x="5992962" y="5100008"/>
          <a:ext cx="4275108" cy="21878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145771</xdr:rowOff>
    </xdr:from>
    <xdr:to>
      <xdr:col>54</xdr:col>
      <xdr:colOff>189865</xdr:colOff>
      <xdr:row>42</xdr:row>
      <xdr:rowOff>24155</xdr:rowOff>
    </xdr:to>
    <xdr:cxnSp macro="">
      <xdr:nvCxnSpPr>
        <xdr:cNvPr id="115" name="直線コネクタ 114">
          <a:extLst>
            <a:ext uri="{FF2B5EF4-FFF2-40B4-BE49-F238E27FC236}">
              <a16:creationId xmlns:a16="http://schemas.microsoft.com/office/drawing/2014/main" id="{1E7D07C1-0E9C-4F39-AC2D-56FE9C369C44}"/>
            </a:ext>
          </a:extLst>
        </xdr:cNvPr>
        <xdr:cNvCxnSpPr/>
      </xdr:nvCxnSpPr>
      <xdr:spPr>
        <a:xfrm flipV="1">
          <a:off x="9489140" y="5554533"/>
          <a:ext cx="0" cy="1353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27982</xdr:rowOff>
    </xdr:from>
    <xdr:ext cx="534377" cy="259045"/>
    <xdr:sp macro="" textlink="">
      <xdr:nvSpPr>
        <xdr:cNvPr id="116" name="【道路】&#10;一人当たり延長最小値テキスト">
          <a:extLst>
            <a:ext uri="{FF2B5EF4-FFF2-40B4-BE49-F238E27FC236}">
              <a16:creationId xmlns:a16="http://schemas.microsoft.com/office/drawing/2014/main" id="{E1261FA9-4989-4683-A036-E5B3CEF78F33}"/>
            </a:ext>
          </a:extLst>
        </xdr:cNvPr>
        <xdr:cNvSpPr txBox="1"/>
      </xdr:nvSpPr>
      <xdr:spPr>
        <a:xfrm>
          <a:off x="9527157" y="6911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24155</xdr:rowOff>
    </xdr:from>
    <xdr:to>
      <xdr:col>55</xdr:col>
      <xdr:colOff>88900</xdr:colOff>
      <xdr:row>42</xdr:row>
      <xdr:rowOff>24155</xdr:rowOff>
    </xdr:to>
    <xdr:cxnSp macro="">
      <xdr:nvCxnSpPr>
        <xdr:cNvPr id="117" name="直線コネクタ 116">
          <a:extLst>
            <a:ext uri="{FF2B5EF4-FFF2-40B4-BE49-F238E27FC236}">
              <a16:creationId xmlns:a16="http://schemas.microsoft.com/office/drawing/2014/main" id="{7B35EDF1-31B8-4799-A1E6-5627DF5D1D1B}"/>
            </a:ext>
          </a:extLst>
        </xdr:cNvPr>
        <xdr:cNvCxnSpPr/>
      </xdr:nvCxnSpPr>
      <xdr:spPr>
        <a:xfrm>
          <a:off x="9418128" y="6908034"/>
          <a:ext cx="1598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92448</xdr:rowOff>
    </xdr:from>
    <xdr:ext cx="534377" cy="259045"/>
    <xdr:sp macro="" textlink="">
      <xdr:nvSpPr>
        <xdr:cNvPr id="118" name="【道路】&#10;一人当たり延長最大値テキスト">
          <a:extLst>
            <a:ext uri="{FF2B5EF4-FFF2-40B4-BE49-F238E27FC236}">
              <a16:creationId xmlns:a16="http://schemas.microsoft.com/office/drawing/2014/main" id="{A7A427EB-EF17-4E36-A5ED-9D9ED484054E}"/>
            </a:ext>
          </a:extLst>
        </xdr:cNvPr>
        <xdr:cNvSpPr txBox="1"/>
      </xdr:nvSpPr>
      <xdr:spPr>
        <a:xfrm>
          <a:off x="9527157" y="533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145771</xdr:rowOff>
    </xdr:from>
    <xdr:to>
      <xdr:col>55</xdr:col>
      <xdr:colOff>88900</xdr:colOff>
      <xdr:row>33</xdr:row>
      <xdr:rowOff>145771</xdr:rowOff>
    </xdr:to>
    <xdr:cxnSp macro="">
      <xdr:nvCxnSpPr>
        <xdr:cNvPr id="119" name="直線コネクタ 118">
          <a:extLst>
            <a:ext uri="{FF2B5EF4-FFF2-40B4-BE49-F238E27FC236}">
              <a16:creationId xmlns:a16="http://schemas.microsoft.com/office/drawing/2014/main" id="{EC02F49B-45E5-4F87-AD7F-40C04EDD1772}"/>
            </a:ext>
          </a:extLst>
        </xdr:cNvPr>
        <xdr:cNvCxnSpPr/>
      </xdr:nvCxnSpPr>
      <xdr:spPr>
        <a:xfrm>
          <a:off x="9418128" y="5554533"/>
          <a:ext cx="1598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140174</xdr:rowOff>
    </xdr:from>
    <xdr:ext cx="534377" cy="259045"/>
    <xdr:sp macro="" textlink="">
      <xdr:nvSpPr>
        <xdr:cNvPr id="120" name="【道路】&#10;一人当たり延長平均値テキスト">
          <a:extLst>
            <a:ext uri="{FF2B5EF4-FFF2-40B4-BE49-F238E27FC236}">
              <a16:creationId xmlns:a16="http://schemas.microsoft.com/office/drawing/2014/main" id="{CCFD70C5-55A5-45DB-B20C-499C6808AED7}"/>
            </a:ext>
          </a:extLst>
        </xdr:cNvPr>
        <xdr:cNvSpPr txBox="1"/>
      </xdr:nvSpPr>
      <xdr:spPr>
        <a:xfrm>
          <a:off x="9527157" y="6040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117297</xdr:rowOff>
    </xdr:from>
    <xdr:to>
      <xdr:col>55</xdr:col>
      <xdr:colOff>50800</xdr:colOff>
      <xdr:row>38</xdr:row>
      <xdr:rowOff>47447</xdr:rowOff>
    </xdr:to>
    <xdr:sp macro="" textlink="">
      <xdr:nvSpPr>
        <xdr:cNvPr id="121" name="フローチャート: 判断 120">
          <a:extLst>
            <a:ext uri="{FF2B5EF4-FFF2-40B4-BE49-F238E27FC236}">
              <a16:creationId xmlns:a16="http://schemas.microsoft.com/office/drawing/2014/main" id="{13F099BA-D3DF-43A5-B600-9B787710D07B}"/>
            </a:ext>
          </a:extLst>
        </xdr:cNvPr>
        <xdr:cNvSpPr/>
      </xdr:nvSpPr>
      <xdr:spPr>
        <a:xfrm>
          <a:off x="9456228" y="6181667"/>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168694</xdr:rowOff>
    </xdr:from>
    <xdr:to>
      <xdr:col>50</xdr:col>
      <xdr:colOff>165100</xdr:colOff>
      <xdr:row>38</xdr:row>
      <xdr:rowOff>98844</xdr:rowOff>
    </xdr:to>
    <xdr:sp macro="" textlink="">
      <xdr:nvSpPr>
        <xdr:cNvPr id="122" name="フローチャート: 判断 121">
          <a:extLst>
            <a:ext uri="{FF2B5EF4-FFF2-40B4-BE49-F238E27FC236}">
              <a16:creationId xmlns:a16="http://schemas.microsoft.com/office/drawing/2014/main" id="{97268E90-759D-4E19-8447-307A26DACC06}"/>
            </a:ext>
          </a:extLst>
        </xdr:cNvPr>
        <xdr:cNvSpPr/>
      </xdr:nvSpPr>
      <xdr:spPr>
        <a:xfrm>
          <a:off x="8689915" y="6224438"/>
          <a:ext cx="101600" cy="1026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33782</xdr:rowOff>
    </xdr:from>
    <xdr:to>
      <xdr:col>46</xdr:col>
      <xdr:colOff>38100</xdr:colOff>
      <xdr:row>38</xdr:row>
      <xdr:rowOff>135382</xdr:rowOff>
    </xdr:to>
    <xdr:sp macro="" textlink="">
      <xdr:nvSpPr>
        <xdr:cNvPr id="123" name="フローチャート: 判断 122">
          <a:extLst>
            <a:ext uri="{FF2B5EF4-FFF2-40B4-BE49-F238E27FC236}">
              <a16:creationId xmlns:a16="http://schemas.microsoft.com/office/drawing/2014/main" id="{35CC0DBD-BAFA-4EC2-8ACD-09F8C8801879}"/>
            </a:ext>
          </a:extLst>
        </xdr:cNvPr>
        <xdr:cNvSpPr/>
      </xdr:nvSpPr>
      <xdr:spPr>
        <a:xfrm>
          <a:off x="7890774" y="6262054"/>
          <a:ext cx="836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73787</xdr:rowOff>
    </xdr:from>
    <xdr:to>
      <xdr:col>41</xdr:col>
      <xdr:colOff>101600</xdr:colOff>
      <xdr:row>39</xdr:row>
      <xdr:rowOff>3937</xdr:rowOff>
    </xdr:to>
    <xdr:sp macro="" textlink="">
      <xdr:nvSpPr>
        <xdr:cNvPr id="124" name="フローチャート: 判断 123">
          <a:extLst>
            <a:ext uri="{FF2B5EF4-FFF2-40B4-BE49-F238E27FC236}">
              <a16:creationId xmlns:a16="http://schemas.microsoft.com/office/drawing/2014/main" id="{EC162D74-4A65-4FBD-84A1-D6AFDDB359A4}"/>
            </a:ext>
          </a:extLst>
        </xdr:cNvPr>
        <xdr:cNvSpPr/>
      </xdr:nvSpPr>
      <xdr:spPr>
        <a:xfrm>
          <a:off x="7073660" y="6302059"/>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75616</xdr:rowOff>
    </xdr:from>
    <xdr:to>
      <xdr:col>36</xdr:col>
      <xdr:colOff>165100</xdr:colOff>
      <xdr:row>39</xdr:row>
      <xdr:rowOff>5766</xdr:rowOff>
    </xdr:to>
    <xdr:sp macro="" textlink="">
      <xdr:nvSpPr>
        <xdr:cNvPr id="125" name="フローチャート: 判断 124">
          <a:extLst>
            <a:ext uri="{FF2B5EF4-FFF2-40B4-BE49-F238E27FC236}">
              <a16:creationId xmlns:a16="http://schemas.microsoft.com/office/drawing/2014/main" id="{DA7F1870-66BD-41AC-B3DC-EBCD4A7D397F}"/>
            </a:ext>
          </a:extLst>
        </xdr:cNvPr>
        <xdr:cNvSpPr/>
      </xdr:nvSpPr>
      <xdr:spPr>
        <a:xfrm>
          <a:off x="6274519" y="6303888"/>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10BE545-8E0D-4A19-84E5-89C3F734F227}"/>
            </a:ext>
          </a:extLst>
        </xdr:cNvPr>
        <xdr:cNvSpPr txBox="1"/>
      </xdr:nvSpPr>
      <xdr:spPr>
        <a:xfrm>
          <a:off x="9316528"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A728EC4-3C1C-4369-A2D6-60D8A5948801}"/>
            </a:ext>
          </a:extLst>
        </xdr:cNvPr>
        <xdr:cNvSpPr txBox="1"/>
      </xdr:nvSpPr>
      <xdr:spPr>
        <a:xfrm>
          <a:off x="8568187"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6D0278B-3C3B-4651-AD2F-1A80DF2ED544}"/>
            </a:ext>
          </a:extLst>
        </xdr:cNvPr>
        <xdr:cNvSpPr txBox="1"/>
      </xdr:nvSpPr>
      <xdr:spPr>
        <a:xfrm>
          <a:off x="7760418"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089A2A7-751C-441C-B10F-6596624858C1}"/>
            </a:ext>
          </a:extLst>
        </xdr:cNvPr>
        <xdr:cNvSpPr txBox="1"/>
      </xdr:nvSpPr>
      <xdr:spPr>
        <a:xfrm>
          <a:off x="6951932"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290E591-38AD-4551-B9B5-BB35AA4038A9}"/>
            </a:ext>
          </a:extLst>
        </xdr:cNvPr>
        <xdr:cNvSpPr txBox="1"/>
      </xdr:nvSpPr>
      <xdr:spPr>
        <a:xfrm>
          <a:off x="6152791"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63995</xdr:rowOff>
    </xdr:from>
    <xdr:to>
      <xdr:col>55</xdr:col>
      <xdr:colOff>50800</xdr:colOff>
      <xdr:row>39</xdr:row>
      <xdr:rowOff>165595</xdr:rowOff>
    </xdr:to>
    <xdr:sp macro="" textlink="">
      <xdr:nvSpPr>
        <xdr:cNvPr id="131" name="楕円 130">
          <a:extLst>
            <a:ext uri="{FF2B5EF4-FFF2-40B4-BE49-F238E27FC236}">
              <a16:creationId xmlns:a16="http://schemas.microsoft.com/office/drawing/2014/main" id="{A5E8E54F-3B10-42E2-A49D-1ED3F2D01529}"/>
            </a:ext>
          </a:extLst>
        </xdr:cNvPr>
        <xdr:cNvSpPr/>
      </xdr:nvSpPr>
      <xdr:spPr>
        <a:xfrm>
          <a:off x="9456228" y="6456169"/>
          <a:ext cx="836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42422</xdr:rowOff>
    </xdr:from>
    <xdr:ext cx="534377" cy="259045"/>
    <xdr:sp macro="" textlink="">
      <xdr:nvSpPr>
        <xdr:cNvPr id="132" name="【道路】&#10;一人当たり延長該当値テキスト">
          <a:extLst>
            <a:ext uri="{FF2B5EF4-FFF2-40B4-BE49-F238E27FC236}">
              <a16:creationId xmlns:a16="http://schemas.microsoft.com/office/drawing/2014/main" id="{3BAF4001-B027-46F5-9CA3-99F19540C523}"/>
            </a:ext>
          </a:extLst>
        </xdr:cNvPr>
        <xdr:cNvSpPr txBox="1"/>
      </xdr:nvSpPr>
      <xdr:spPr>
        <a:xfrm>
          <a:off x="9527157" y="643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98628</xdr:rowOff>
    </xdr:from>
    <xdr:to>
      <xdr:col>50</xdr:col>
      <xdr:colOff>165100</xdr:colOff>
      <xdr:row>40</xdr:row>
      <xdr:rowOff>28778</xdr:rowOff>
    </xdr:to>
    <xdr:sp macro="" textlink="">
      <xdr:nvSpPr>
        <xdr:cNvPr id="133" name="楕円 132">
          <a:extLst>
            <a:ext uri="{FF2B5EF4-FFF2-40B4-BE49-F238E27FC236}">
              <a16:creationId xmlns:a16="http://schemas.microsoft.com/office/drawing/2014/main" id="{EC6CE036-0735-48F6-9762-AEB0066F69EF}"/>
            </a:ext>
          </a:extLst>
        </xdr:cNvPr>
        <xdr:cNvSpPr/>
      </xdr:nvSpPr>
      <xdr:spPr>
        <a:xfrm>
          <a:off x="8689915" y="6490802"/>
          <a:ext cx="101600"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114795</xdr:rowOff>
    </xdr:from>
    <xdr:to>
      <xdr:col>55</xdr:col>
      <xdr:colOff>0</xdr:colOff>
      <xdr:row>39</xdr:row>
      <xdr:rowOff>149428</xdr:rowOff>
    </xdr:to>
    <xdr:cxnSp macro="">
      <xdr:nvCxnSpPr>
        <xdr:cNvPr id="134" name="直線コネクタ 133">
          <a:extLst>
            <a:ext uri="{FF2B5EF4-FFF2-40B4-BE49-F238E27FC236}">
              <a16:creationId xmlns:a16="http://schemas.microsoft.com/office/drawing/2014/main" id="{AB84569F-389E-4686-B1B2-07617F21E092}"/>
            </a:ext>
          </a:extLst>
        </xdr:cNvPr>
        <xdr:cNvCxnSpPr/>
      </xdr:nvCxnSpPr>
      <xdr:spPr>
        <a:xfrm flipV="1">
          <a:off x="8740715" y="6506969"/>
          <a:ext cx="748342" cy="3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136157</xdr:rowOff>
    </xdr:from>
    <xdr:to>
      <xdr:col>46</xdr:col>
      <xdr:colOff>38100</xdr:colOff>
      <xdr:row>40</xdr:row>
      <xdr:rowOff>66307</xdr:rowOff>
    </xdr:to>
    <xdr:sp macro="" textlink="">
      <xdr:nvSpPr>
        <xdr:cNvPr id="135" name="楕円 134">
          <a:extLst>
            <a:ext uri="{FF2B5EF4-FFF2-40B4-BE49-F238E27FC236}">
              <a16:creationId xmlns:a16="http://schemas.microsoft.com/office/drawing/2014/main" id="{D8432553-5B07-427D-833E-CF552526A0CD}"/>
            </a:ext>
          </a:extLst>
        </xdr:cNvPr>
        <xdr:cNvSpPr/>
      </xdr:nvSpPr>
      <xdr:spPr>
        <a:xfrm>
          <a:off x="7890774" y="6528331"/>
          <a:ext cx="83628"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149428</xdr:rowOff>
    </xdr:from>
    <xdr:to>
      <xdr:col>50</xdr:col>
      <xdr:colOff>114300</xdr:colOff>
      <xdr:row>40</xdr:row>
      <xdr:rowOff>15507</xdr:rowOff>
    </xdr:to>
    <xdr:cxnSp macro="">
      <xdr:nvCxnSpPr>
        <xdr:cNvPr id="136" name="直線コネクタ 135">
          <a:extLst>
            <a:ext uri="{FF2B5EF4-FFF2-40B4-BE49-F238E27FC236}">
              <a16:creationId xmlns:a16="http://schemas.microsoft.com/office/drawing/2014/main" id="{7243684A-A165-4065-B5EF-DBADA81CDCFB}"/>
            </a:ext>
          </a:extLst>
        </xdr:cNvPr>
        <xdr:cNvCxnSpPr/>
      </xdr:nvCxnSpPr>
      <xdr:spPr>
        <a:xfrm flipV="1">
          <a:off x="7932947" y="6541602"/>
          <a:ext cx="807768" cy="2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162484</xdr:rowOff>
    </xdr:from>
    <xdr:to>
      <xdr:col>41</xdr:col>
      <xdr:colOff>101600</xdr:colOff>
      <xdr:row>40</xdr:row>
      <xdr:rowOff>92634</xdr:rowOff>
    </xdr:to>
    <xdr:sp macro="" textlink="">
      <xdr:nvSpPr>
        <xdr:cNvPr id="137" name="楕円 136">
          <a:extLst>
            <a:ext uri="{FF2B5EF4-FFF2-40B4-BE49-F238E27FC236}">
              <a16:creationId xmlns:a16="http://schemas.microsoft.com/office/drawing/2014/main" id="{5232750E-4C21-45BE-A83C-68338927C7DD}"/>
            </a:ext>
          </a:extLst>
        </xdr:cNvPr>
        <xdr:cNvSpPr/>
      </xdr:nvSpPr>
      <xdr:spPr>
        <a:xfrm>
          <a:off x="7073660" y="6554658"/>
          <a:ext cx="101600"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15507</xdr:rowOff>
    </xdr:from>
    <xdr:to>
      <xdr:col>45</xdr:col>
      <xdr:colOff>177800</xdr:colOff>
      <xdr:row>40</xdr:row>
      <xdr:rowOff>41834</xdr:rowOff>
    </xdr:to>
    <xdr:cxnSp macro="">
      <xdr:nvCxnSpPr>
        <xdr:cNvPr id="138" name="直線コネクタ 137">
          <a:extLst>
            <a:ext uri="{FF2B5EF4-FFF2-40B4-BE49-F238E27FC236}">
              <a16:creationId xmlns:a16="http://schemas.microsoft.com/office/drawing/2014/main" id="{F78B824B-7F62-4E4C-94E4-F6A6630FC90B}"/>
            </a:ext>
          </a:extLst>
        </xdr:cNvPr>
        <xdr:cNvCxnSpPr/>
      </xdr:nvCxnSpPr>
      <xdr:spPr>
        <a:xfrm flipV="1">
          <a:off x="7124460" y="6571582"/>
          <a:ext cx="808487" cy="2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18123</xdr:rowOff>
    </xdr:from>
    <xdr:to>
      <xdr:col>36</xdr:col>
      <xdr:colOff>165100</xdr:colOff>
      <xdr:row>40</xdr:row>
      <xdr:rowOff>119723</xdr:rowOff>
    </xdr:to>
    <xdr:sp macro="" textlink="">
      <xdr:nvSpPr>
        <xdr:cNvPr id="139" name="楕円 138">
          <a:extLst>
            <a:ext uri="{FF2B5EF4-FFF2-40B4-BE49-F238E27FC236}">
              <a16:creationId xmlns:a16="http://schemas.microsoft.com/office/drawing/2014/main" id="{70551384-DF46-41F8-8049-4970BDD1B61D}"/>
            </a:ext>
          </a:extLst>
        </xdr:cNvPr>
        <xdr:cNvSpPr/>
      </xdr:nvSpPr>
      <xdr:spPr>
        <a:xfrm>
          <a:off x="6274519" y="657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41834</xdr:rowOff>
    </xdr:from>
    <xdr:to>
      <xdr:col>41</xdr:col>
      <xdr:colOff>50800</xdr:colOff>
      <xdr:row>40</xdr:row>
      <xdr:rowOff>68923</xdr:rowOff>
    </xdr:to>
    <xdr:cxnSp macro="">
      <xdr:nvCxnSpPr>
        <xdr:cNvPr id="140" name="直線コネクタ 139">
          <a:extLst>
            <a:ext uri="{FF2B5EF4-FFF2-40B4-BE49-F238E27FC236}">
              <a16:creationId xmlns:a16="http://schemas.microsoft.com/office/drawing/2014/main" id="{4F76BDD6-370E-4740-B6A2-56D0E103F7AB}"/>
            </a:ext>
          </a:extLst>
        </xdr:cNvPr>
        <xdr:cNvCxnSpPr/>
      </xdr:nvCxnSpPr>
      <xdr:spPr>
        <a:xfrm flipV="1">
          <a:off x="6325319" y="6597909"/>
          <a:ext cx="799141" cy="2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115371</xdr:rowOff>
    </xdr:from>
    <xdr:ext cx="534377" cy="259045"/>
    <xdr:sp macro="" textlink="">
      <xdr:nvSpPr>
        <xdr:cNvPr id="141" name="n_1aveValue【道路】&#10;一人当たり延長">
          <a:extLst>
            <a:ext uri="{FF2B5EF4-FFF2-40B4-BE49-F238E27FC236}">
              <a16:creationId xmlns:a16="http://schemas.microsoft.com/office/drawing/2014/main" id="{C520ED49-F6CB-424C-9070-42345EFF0748}"/>
            </a:ext>
          </a:extLst>
        </xdr:cNvPr>
        <xdr:cNvSpPr txBox="1"/>
      </xdr:nvSpPr>
      <xdr:spPr>
        <a:xfrm>
          <a:off x="8478798" y="601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151909</xdr:rowOff>
    </xdr:from>
    <xdr:ext cx="534377" cy="259045"/>
    <xdr:sp macro="" textlink="">
      <xdr:nvSpPr>
        <xdr:cNvPr id="142" name="n_2aveValue【道路】&#10;一人当たり延長">
          <a:extLst>
            <a:ext uri="{FF2B5EF4-FFF2-40B4-BE49-F238E27FC236}">
              <a16:creationId xmlns:a16="http://schemas.microsoft.com/office/drawing/2014/main" id="{F500A21C-2483-4837-8FB3-0636E6C67D26}"/>
            </a:ext>
          </a:extLst>
        </xdr:cNvPr>
        <xdr:cNvSpPr txBox="1"/>
      </xdr:nvSpPr>
      <xdr:spPr>
        <a:xfrm>
          <a:off x="7692356" y="6052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20464</xdr:rowOff>
    </xdr:from>
    <xdr:ext cx="534377" cy="259045"/>
    <xdr:sp macro="" textlink="">
      <xdr:nvSpPr>
        <xdr:cNvPr id="143" name="n_3aveValue【道路】&#10;一人当たり延長">
          <a:extLst>
            <a:ext uri="{FF2B5EF4-FFF2-40B4-BE49-F238E27FC236}">
              <a16:creationId xmlns:a16="http://schemas.microsoft.com/office/drawing/2014/main" id="{7EF8B745-4322-47D2-8170-77B9A5D383EA}"/>
            </a:ext>
          </a:extLst>
        </xdr:cNvPr>
        <xdr:cNvSpPr txBox="1"/>
      </xdr:nvSpPr>
      <xdr:spPr>
        <a:xfrm>
          <a:off x="6893215" y="608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22293</xdr:rowOff>
    </xdr:from>
    <xdr:ext cx="534377" cy="259045"/>
    <xdr:sp macro="" textlink="">
      <xdr:nvSpPr>
        <xdr:cNvPr id="144" name="n_4aveValue【道路】&#10;一人当たり延長">
          <a:extLst>
            <a:ext uri="{FF2B5EF4-FFF2-40B4-BE49-F238E27FC236}">
              <a16:creationId xmlns:a16="http://schemas.microsoft.com/office/drawing/2014/main" id="{799FAF53-B3D8-408F-AD2E-182A7C74E772}"/>
            </a:ext>
          </a:extLst>
        </xdr:cNvPr>
        <xdr:cNvSpPr txBox="1"/>
      </xdr:nvSpPr>
      <xdr:spPr>
        <a:xfrm>
          <a:off x="6076102" y="608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19905</xdr:rowOff>
    </xdr:from>
    <xdr:ext cx="534377" cy="259045"/>
    <xdr:sp macro="" textlink="">
      <xdr:nvSpPr>
        <xdr:cNvPr id="145" name="n_1mainValue【道路】&#10;一人当たり延長">
          <a:extLst>
            <a:ext uri="{FF2B5EF4-FFF2-40B4-BE49-F238E27FC236}">
              <a16:creationId xmlns:a16="http://schemas.microsoft.com/office/drawing/2014/main" id="{BD799035-E6F8-40B6-87D5-5BD542D438B6}"/>
            </a:ext>
          </a:extLst>
        </xdr:cNvPr>
        <xdr:cNvSpPr txBox="1"/>
      </xdr:nvSpPr>
      <xdr:spPr>
        <a:xfrm>
          <a:off x="8478798" y="657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57434</xdr:rowOff>
    </xdr:from>
    <xdr:ext cx="534377" cy="259045"/>
    <xdr:sp macro="" textlink="">
      <xdr:nvSpPr>
        <xdr:cNvPr id="146" name="n_2mainValue【道路】&#10;一人当たり延長">
          <a:extLst>
            <a:ext uri="{FF2B5EF4-FFF2-40B4-BE49-F238E27FC236}">
              <a16:creationId xmlns:a16="http://schemas.microsoft.com/office/drawing/2014/main" id="{E7776F00-F40C-4907-8373-934A82BF575D}"/>
            </a:ext>
          </a:extLst>
        </xdr:cNvPr>
        <xdr:cNvSpPr txBox="1"/>
      </xdr:nvSpPr>
      <xdr:spPr>
        <a:xfrm>
          <a:off x="7692356" y="661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83761</xdr:rowOff>
    </xdr:from>
    <xdr:ext cx="534377" cy="259045"/>
    <xdr:sp macro="" textlink="">
      <xdr:nvSpPr>
        <xdr:cNvPr id="147" name="n_3mainValue【道路】&#10;一人当たり延長">
          <a:extLst>
            <a:ext uri="{FF2B5EF4-FFF2-40B4-BE49-F238E27FC236}">
              <a16:creationId xmlns:a16="http://schemas.microsoft.com/office/drawing/2014/main" id="{6547F1AF-E661-40CA-AC54-A83CAF794806}"/>
            </a:ext>
          </a:extLst>
        </xdr:cNvPr>
        <xdr:cNvSpPr txBox="1"/>
      </xdr:nvSpPr>
      <xdr:spPr>
        <a:xfrm>
          <a:off x="6893215" y="663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110850</xdr:rowOff>
    </xdr:from>
    <xdr:ext cx="534377" cy="259045"/>
    <xdr:sp macro="" textlink="">
      <xdr:nvSpPr>
        <xdr:cNvPr id="148" name="n_4mainValue【道路】&#10;一人当たり延長">
          <a:extLst>
            <a:ext uri="{FF2B5EF4-FFF2-40B4-BE49-F238E27FC236}">
              <a16:creationId xmlns:a16="http://schemas.microsoft.com/office/drawing/2014/main" id="{55A69CE3-E0DD-42C8-91D9-7CA19875C017}"/>
            </a:ext>
          </a:extLst>
        </xdr:cNvPr>
        <xdr:cNvSpPr txBox="1"/>
      </xdr:nvSpPr>
      <xdr:spPr>
        <a:xfrm>
          <a:off x="6076102" y="6666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C315D67-D8C6-4301-8C1F-B38CE518EDF8}"/>
            </a:ext>
          </a:extLst>
        </xdr:cNvPr>
        <xdr:cNvSpPr/>
      </xdr:nvSpPr>
      <xdr:spPr>
        <a:xfrm>
          <a:off x="690113" y="7653787"/>
          <a:ext cx="4293079" cy="60480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AE201E0-369D-4B71-9DA9-1BDE15BD7ADE}"/>
            </a:ext>
          </a:extLst>
        </xdr:cNvPr>
        <xdr:cNvSpPr/>
      </xdr:nvSpPr>
      <xdr:spPr>
        <a:xfrm>
          <a:off x="817113" y="8283994"/>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F48058F5-1A17-4DA6-8183-C51938FFB561}"/>
            </a:ext>
          </a:extLst>
        </xdr:cNvPr>
        <xdr:cNvSpPr/>
      </xdr:nvSpPr>
      <xdr:spPr>
        <a:xfrm>
          <a:off x="817113" y="8479646"/>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0CCB96C-605F-4CAA-83F0-61BC4E423BB7}"/>
            </a:ext>
          </a:extLst>
        </xdr:cNvPr>
        <xdr:cNvSpPr/>
      </xdr:nvSpPr>
      <xdr:spPr>
        <a:xfrm>
          <a:off x="1725283"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F5333F4-F7BF-48EC-AA26-714684519FF9}"/>
            </a:ext>
          </a:extLst>
        </xdr:cNvPr>
        <xdr:cNvSpPr/>
      </xdr:nvSpPr>
      <xdr:spPr>
        <a:xfrm>
          <a:off x="1725283"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3741B6A-B7C5-4C96-8CDE-6FC4FCE3B275}"/>
            </a:ext>
          </a:extLst>
        </xdr:cNvPr>
        <xdr:cNvSpPr/>
      </xdr:nvSpPr>
      <xdr:spPr>
        <a:xfrm>
          <a:off x="2760453"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FB5209D-70FE-48A6-B8A2-4FEAD223CC6B}"/>
            </a:ext>
          </a:extLst>
        </xdr:cNvPr>
        <xdr:cNvSpPr/>
      </xdr:nvSpPr>
      <xdr:spPr>
        <a:xfrm>
          <a:off x="2760453"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764F5A4-A32F-4005-B6B8-0009AAD00DB4}"/>
            </a:ext>
          </a:extLst>
        </xdr:cNvPr>
        <xdr:cNvSpPr/>
      </xdr:nvSpPr>
      <xdr:spPr>
        <a:xfrm>
          <a:off x="690113" y="8743950"/>
          <a:ext cx="4293079" cy="21878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D661FAE-655D-466B-808F-1EC2746F7A11}"/>
            </a:ext>
          </a:extLst>
        </xdr:cNvPr>
        <xdr:cNvSpPr txBox="1"/>
      </xdr:nvSpPr>
      <xdr:spPr>
        <a:xfrm>
          <a:off x="669985" y="8560998"/>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6D21163-D87A-4E1F-9785-F0AE57B587E6}"/>
            </a:ext>
          </a:extLst>
        </xdr:cNvPr>
        <xdr:cNvCxnSpPr/>
      </xdr:nvCxnSpPr>
      <xdr:spPr>
        <a:xfrm>
          <a:off x="690113" y="10931825"/>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29196A70-4876-457F-A306-CA8276D0D450}"/>
            </a:ext>
          </a:extLst>
        </xdr:cNvPr>
        <xdr:cNvSpPr txBox="1"/>
      </xdr:nvSpPr>
      <xdr:spPr>
        <a:xfrm>
          <a:off x="340969" y="1079715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137B63B6-62B2-4039-AB33-DF8B0394AF67}"/>
            </a:ext>
          </a:extLst>
        </xdr:cNvPr>
        <xdr:cNvCxnSpPr/>
      </xdr:nvCxnSpPr>
      <xdr:spPr>
        <a:xfrm>
          <a:off x="690113" y="10489721"/>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1" name="テキスト ボックス 160">
          <a:extLst>
            <a:ext uri="{FF2B5EF4-FFF2-40B4-BE49-F238E27FC236}">
              <a16:creationId xmlns:a16="http://schemas.microsoft.com/office/drawing/2014/main" id="{17DE8D49-9A2B-4F7F-9767-02C8E5EF849B}"/>
            </a:ext>
          </a:extLst>
        </xdr:cNvPr>
        <xdr:cNvSpPr txBox="1"/>
      </xdr:nvSpPr>
      <xdr:spPr>
        <a:xfrm>
          <a:off x="340969" y="103550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938D1A70-2E82-49EA-B619-11290F97F03A}"/>
            </a:ext>
          </a:extLst>
        </xdr:cNvPr>
        <xdr:cNvCxnSpPr/>
      </xdr:nvCxnSpPr>
      <xdr:spPr>
        <a:xfrm>
          <a:off x="690113" y="10055165"/>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39337093-838B-4593-BC99-4A9800F091A8}"/>
            </a:ext>
          </a:extLst>
        </xdr:cNvPr>
        <xdr:cNvSpPr txBox="1"/>
      </xdr:nvSpPr>
      <xdr:spPr>
        <a:xfrm>
          <a:off x="340969" y="992049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3A91A392-21CA-4BEA-B5DB-471B5049093E}"/>
            </a:ext>
          </a:extLst>
        </xdr:cNvPr>
        <xdr:cNvCxnSpPr/>
      </xdr:nvCxnSpPr>
      <xdr:spPr>
        <a:xfrm>
          <a:off x="690113" y="9620609"/>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D5D0F6DE-20BC-4C7C-94B4-3D3CFA0923DE}"/>
            </a:ext>
          </a:extLst>
        </xdr:cNvPr>
        <xdr:cNvSpPr txBox="1"/>
      </xdr:nvSpPr>
      <xdr:spPr>
        <a:xfrm>
          <a:off x="340969" y="948593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9E26F68E-5066-495F-A321-72537ABA5EA2}"/>
            </a:ext>
          </a:extLst>
        </xdr:cNvPr>
        <xdr:cNvCxnSpPr/>
      </xdr:nvCxnSpPr>
      <xdr:spPr>
        <a:xfrm>
          <a:off x="690113" y="9178506"/>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16FF2236-05EA-46A8-B721-7D7D295D5108}"/>
            </a:ext>
          </a:extLst>
        </xdr:cNvPr>
        <xdr:cNvSpPr txBox="1"/>
      </xdr:nvSpPr>
      <xdr:spPr>
        <a:xfrm>
          <a:off x="340969" y="904383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C32DA5C8-5C14-4154-9813-13A9E54BCDF5}"/>
            </a:ext>
          </a:extLst>
        </xdr:cNvPr>
        <xdr:cNvCxnSpPr/>
      </xdr:nvCxnSpPr>
      <xdr:spPr>
        <a:xfrm>
          <a:off x="690113" y="8743950"/>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A7A6792D-5375-4F35-B36F-ED98997DE656}"/>
            </a:ext>
          </a:extLst>
        </xdr:cNvPr>
        <xdr:cNvSpPr txBox="1"/>
      </xdr:nvSpPr>
      <xdr:spPr>
        <a:xfrm>
          <a:off x="340969" y="86092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D79104E0-DC95-4901-A22C-40F115CEDB0A}"/>
            </a:ext>
          </a:extLst>
        </xdr:cNvPr>
        <xdr:cNvSpPr/>
      </xdr:nvSpPr>
      <xdr:spPr>
        <a:xfrm>
          <a:off x="690113" y="8743950"/>
          <a:ext cx="4293079" cy="21878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36576</xdr:rowOff>
    </xdr:from>
    <xdr:to>
      <xdr:col>24</xdr:col>
      <xdr:colOff>62865</xdr:colOff>
      <xdr:row>62</xdr:row>
      <xdr:rowOff>128016</xdr:rowOff>
    </xdr:to>
    <xdr:cxnSp macro="">
      <xdr:nvCxnSpPr>
        <xdr:cNvPr id="171" name="直線コネクタ 170">
          <a:extLst>
            <a:ext uri="{FF2B5EF4-FFF2-40B4-BE49-F238E27FC236}">
              <a16:creationId xmlns:a16="http://schemas.microsoft.com/office/drawing/2014/main" id="{F1598E12-761A-4847-BB45-FA71C4C4A9C4}"/>
            </a:ext>
          </a:extLst>
        </xdr:cNvPr>
        <xdr:cNvCxnSpPr/>
      </xdr:nvCxnSpPr>
      <xdr:spPr>
        <a:xfrm flipV="1">
          <a:off x="4203544" y="9215082"/>
          <a:ext cx="0" cy="1074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131843</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16DE3C4-649E-45E1-BFE5-7C0C5262FA2D}"/>
            </a:ext>
          </a:extLst>
        </xdr:cNvPr>
        <xdr:cNvSpPr txBox="1"/>
      </xdr:nvSpPr>
      <xdr:spPr>
        <a:xfrm>
          <a:off x="4242279" y="10293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128016</xdr:rowOff>
    </xdr:from>
    <xdr:to>
      <xdr:col>24</xdr:col>
      <xdr:colOff>152400</xdr:colOff>
      <xdr:row>62</xdr:row>
      <xdr:rowOff>128016</xdr:rowOff>
    </xdr:to>
    <xdr:cxnSp macro="">
      <xdr:nvCxnSpPr>
        <xdr:cNvPr id="173" name="直線コネクタ 172">
          <a:extLst>
            <a:ext uri="{FF2B5EF4-FFF2-40B4-BE49-F238E27FC236}">
              <a16:creationId xmlns:a16="http://schemas.microsoft.com/office/drawing/2014/main" id="{7E1872B3-7D14-480B-9D93-AAE9C60B0FC2}"/>
            </a:ext>
          </a:extLst>
        </xdr:cNvPr>
        <xdr:cNvCxnSpPr/>
      </xdr:nvCxnSpPr>
      <xdr:spPr>
        <a:xfrm>
          <a:off x="4133251" y="10289933"/>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154703</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1DC6F6EB-1CAB-4041-B37B-F5AA24289387}"/>
            </a:ext>
          </a:extLst>
        </xdr:cNvPr>
        <xdr:cNvSpPr txBox="1"/>
      </xdr:nvSpPr>
      <xdr:spPr>
        <a:xfrm>
          <a:off x="4242279" y="900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36576</xdr:rowOff>
    </xdr:from>
    <xdr:to>
      <xdr:col>24</xdr:col>
      <xdr:colOff>152400</xdr:colOff>
      <xdr:row>56</xdr:row>
      <xdr:rowOff>36576</xdr:rowOff>
    </xdr:to>
    <xdr:cxnSp macro="">
      <xdr:nvCxnSpPr>
        <xdr:cNvPr id="175" name="直線コネクタ 174">
          <a:extLst>
            <a:ext uri="{FF2B5EF4-FFF2-40B4-BE49-F238E27FC236}">
              <a16:creationId xmlns:a16="http://schemas.microsoft.com/office/drawing/2014/main" id="{8C6B668C-F6B0-40AE-B543-5A975CED7F1F}"/>
            </a:ext>
          </a:extLst>
        </xdr:cNvPr>
        <xdr:cNvCxnSpPr/>
      </xdr:nvCxnSpPr>
      <xdr:spPr>
        <a:xfrm>
          <a:off x="4133251" y="9215082"/>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12209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1E3C571-4419-4063-A695-80EDE36AD59D}"/>
            </a:ext>
          </a:extLst>
        </xdr:cNvPr>
        <xdr:cNvSpPr txBox="1"/>
      </xdr:nvSpPr>
      <xdr:spPr>
        <a:xfrm>
          <a:off x="4242279" y="9682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33782</xdr:rowOff>
    </xdr:from>
    <xdr:to>
      <xdr:col>24</xdr:col>
      <xdr:colOff>114300</xdr:colOff>
      <xdr:row>59</xdr:row>
      <xdr:rowOff>135382</xdr:rowOff>
    </xdr:to>
    <xdr:sp macro="" textlink="">
      <xdr:nvSpPr>
        <xdr:cNvPr id="177" name="フローチャート: 判断 176">
          <a:extLst>
            <a:ext uri="{FF2B5EF4-FFF2-40B4-BE49-F238E27FC236}">
              <a16:creationId xmlns:a16="http://schemas.microsoft.com/office/drawing/2014/main" id="{0350A0EE-B706-4660-A1DC-58BC4F70E909}"/>
            </a:ext>
          </a:extLst>
        </xdr:cNvPr>
        <xdr:cNvSpPr/>
      </xdr:nvSpPr>
      <xdr:spPr>
        <a:xfrm>
          <a:off x="4153379" y="9703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15494</xdr:rowOff>
    </xdr:from>
    <xdr:to>
      <xdr:col>20</xdr:col>
      <xdr:colOff>38100</xdr:colOff>
      <xdr:row>59</xdr:row>
      <xdr:rowOff>117094</xdr:rowOff>
    </xdr:to>
    <xdr:sp macro="" textlink="">
      <xdr:nvSpPr>
        <xdr:cNvPr id="178" name="フローチャート: 判断 177">
          <a:extLst>
            <a:ext uri="{FF2B5EF4-FFF2-40B4-BE49-F238E27FC236}">
              <a16:creationId xmlns:a16="http://schemas.microsoft.com/office/drawing/2014/main" id="{810640C1-6D88-412B-B9D4-DA15D3D4C4BE}"/>
            </a:ext>
          </a:extLst>
        </xdr:cNvPr>
        <xdr:cNvSpPr/>
      </xdr:nvSpPr>
      <xdr:spPr>
        <a:xfrm>
          <a:off x="3405038" y="9685705"/>
          <a:ext cx="836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127508</xdr:rowOff>
    </xdr:from>
    <xdr:to>
      <xdr:col>15</xdr:col>
      <xdr:colOff>101600</xdr:colOff>
      <xdr:row>59</xdr:row>
      <xdr:rowOff>57658</xdr:rowOff>
    </xdr:to>
    <xdr:sp macro="" textlink="">
      <xdr:nvSpPr>
        <xdr:cNvPr id="179" name="フローチャート: 判断 178">
          <a:extLst>
            <a:ext uri="{FF2B5EF4-FFF2-40B4-BE49-F238E27FC236}">
              <a16:creationId xmlns:a16="http://schemas.microsoft.com/office/drawing/2014/main" id="{CE419401-A2F3-467F-9068-8E0F2DDBE89F}"/>
            </a:ext>
          </a:extLst>
        </xdr:cNvPr>
        <xdr:cNvSpPr/>
      </xdr:nvSpPr>
      <xdr:spPr>
        <a:xfrm>
          <a:off x="2587925" y="9633817"/>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90932</xdr:rowOff>
    </xdr:from>
    <xdr:to>
      <xdr:col>10</xdr:col>
      <xdr:colOff>165100</xdr:colOff>
      <xdr:row>59</xdr:row>
      <xdr:rowOff>21082</xdr:rowOff>
    </xdr:to>
    <xdr:sp macro="" textlink="">
      <xdr:nvSpPr>
        <xdr:cNvPr id="180" name="フローチャート: 判断 179">
          <a:extLst>
            <a:ext uri="{FF2B5EF4-FFF2-40B4-BE49-F238E27FC236}">
              <a16:creationId xmlns:a16="http://schemas.microsoft.com/office/drawing/2014/main" id="{853E657C-19F3-4317-86A2-A49E1F904D00}"/>
            </a:ext>
          </a:extLst>
        </xdr:cNvPr>
        <xdr:cNvSpPr/>
      </xdr:nvSpPr>
      <xdr:spPr>
        <a:xfrm>
          <a:off x="1788783" y="9597241"/>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86360</xdr:rowOff>
    </xdr:from>
    <xdr:to>
      <xdr:col>6</xdr:col>
      <xdr:colOff>38100</xdr:colOff>
      <xdr:row>59</xdr:row>
      <xdr:rowOff>16510</xdr:rowOff>
    </xdr:to>
    <xdr:sp macro="" textlink="">
      <xdr:nvSpPr>
        <xdr:cNvPr id="181" name="フローチャート: 判断 180">
          <a:extLst>
            <a:ext uri="{FF2B5EF4-FFF2-40B4-BE49-F238E27FC236}">
              <a16:creationId xmlns:a16="http://schemas.microsoft.com/office/drawing/2014/main" id="{0067E602-EF8E-4052-9E0C-0346ECEEA063}"/>
            </a:ext>
          </a:extLst>
        </xdr:cNvPr>
        <xdr:cNvSpPr/>
      </xdr:nvSpPr>
      <xdr:spPr>
        <a:xfrm>
          <a:off x="989642" y="9592669"/>
          <a:ext cx="83628"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426782F-E7D3-489E-B3C3-FC543FCC7364}"/>
            </a:ext>
          </a:extLst>
        </xdr:cNvPr>
        <xdr:cNvSpPr txBox="1"/>
      </xdr:nvSpPr>
      <xdr:spPr>
        <a:xfrm>
          <a:off x="4031651"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7047BE4-0497-46AA-9CDE-D6EB497BF156}"/>
            </a:ext>
          </a:extLst>
        </xdr:cNvPr>
        <xdr:cNvSpPr txBox="1"/>
      </xdr:nvSpPr>
      <xdr:spPr>
        <a:xfrm>
          <a:off x="3274682"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531F346-8DBB-4728-BE7B-26404F166474}"/>
            </a:ext>
          </a:extLst>
        </xdr:cNvPr>
        <xdr:cNvSpPr txBox="1"/>
      </xdr:nvSpPr>
      <xdr:spPr>
        <a:xfrm>
          <a:off x="2466196"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1277917-9D11-4235-B5C4-F89F85145C21}"/>
            </a:ext>
          </a:extLst>
        </xdr:cNvPr>
        <xdr:cNvSpPr txBox="1"/>
      </xdr:nvSpPr>
      <xdr:spPr>
        <a:xfrm>
          <a:off x="1667055"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E1283E5-798F-44D4-8184-85C2F9A2547A}"/>
            </a:ext>
          </a:extLst>
        </xdr:cNvPr>
        <xdr:cNvSpPr txBox="1"/>
      </xdr:nvSpPr>
      <xdr:spPr>
        <a:xfrm>
          <a:off x="859286"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159512</xdr:rowOff>
    </xdr:from>
    <xdr:to>
      <xdr:col>24</xdr:col>
      <xdr:colOff>114300</xdr:colOff>
      <xdr:row>57</xdr:row>
      <xdr:rowOff>89662</xdr:rowOff>
    </xdr:to>
    <xdr:sp macro="" textlink="">
      <xdr:nvSpPr>
        <xdr:cNvPr id="187" name="楕円 186">
          <a:extLst>
            <a:ext uri="{FF2B5EF4-FFF2-40B4-BE49-F238E27FC236}">
              <a16:creationId xmlns:a16="http://schemas.microsoft.com/office/drawing/2014/main" id="{F5B18A4D-FD22-4326-8EED-D625257AF05D}"/>
            </a:ext>
          </a:extLst>
        </xdr:cNvPr>
        <xdr:cNvSpPr/>
      </xdr:nvSpPr>
      <xdr:spPr>
        <a:xfrm>
          <a:off x="4153379" y="9338018"/>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10939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2430A8E0-8A15-49B2-BD6B-996DF01A3D16}"/>
            </a:ext>
          </a:extLst>
        </xdr:cNvPr>
        <xdr:cNvSpPr txBox="1"/>
      </xdr:nvSpPr>
      <xdr:spPr>
        <a:xfrm>
          <a:off x="4242279" y="9189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104648</xdr:rowOff>
    </xdr:from>
    <xdr:to>
      <xdr:col>20</xdr:col>
      <xdr:colOff>38100</xdr:colOff>
      <xdr:row>57</xdr:row>
      <xdr:rowOff>34798</xdr:rowOff>
    </xdr:to>
    <xdr:sp macro="" textlink="">
      <xdr:nvSpPr>
        <xdr:cNvPr id="189" name="楕円 188">
          <a:extLst>
            <a:ext uri="{FF2B5EF4-FFF2-40B4-BE49-F238E27FC236}">
              <a16:creationId xmlns:a16="http://schemas.microsoft.com/office/drawing/2014/main" id="{145E7BDD-1D4C-4725-AF47-D6F0107A9E35}"/>
            </a:ext>
          </a:extLst>
        </xdr:cNvPr>
        <xdr:cNvSpPr/>
      </xdr:nvSpPr>
      <xdr:spPr>
        <a:xfrm>
          <a:off x="3405038" y="9283154"/>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155448</xdr:rowOff>
    </xdr:from>
    <xdr:to>
      <xdr:col>24</xdr:col>
      <xdr:colOff>63500</xdr:colOff>
      <xdr:row>57</xdr:row>
      <xdr:rowOff>38862</xdr:rowOff>
    </xdr:to>
    <xdr:cxnSp macro="">
      <xdr:nvCxnSpPr>
        <xdr:cNvPr id="190" name="直線コネクタ 189">
          <a:extLst>
            <a:ext uri="{FF2B5EF4-FFF2-40B4-BE49-F238E27FC236}">
              <a16:creationId xmlns:a16="http://schemas.microsoft.com/office/drawing/2014/main" id="{61EDC379-6297-4AF6-BE95-58EB2FFD1737}"/>
            </a:ext>
          </a:extLst>
        </xdr:cNvPr>
        <xdr:cNvCxnSpPr/>
      </xdr:nvCxnSpPr>
      <xdr:spPr>
        <a:xfrm>
          <a:off x="3447211" y="9333954"/>
          <a:ext cx="756968" cy="4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49784</xdr:rowOff>
    </xdr:from>
    <xdr:to>
      <xdr:col>15</xdr:col>
      <xdr:colOff>101600</xdr:colOff>
      <xdr:row>56</xdr:row>
      <xdr:rowOff>151384</xdr:rowOff>
    </xdr:to>
    <xdr:sp macro="" textlink="">
      <xdr:nvSpPr>
        <xdr:cNvPr id="191" name="楕円 190">
          <a:extLst>
            <a:ext uri="{FF2B5EF4-FFF2-40B4-BE49-F238E27FC236}">
              <a16:creationId xmlns:a16="http://schemas.microsoft.com/office/drawing/2014/main" id="{F7FEE6CD-8923-4CFB-9407-15911D16A633}"/>
            </a:ext>
          </a:extLst>
        </xdr:cNvPr>
        <xdr:cNvSpPr/>
      </xdr:nvSpPr>
      <xdr:spPr>
        <a:xfrm>
          <a:off x="2587925" y="922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100584</xdr:rowOff>
    </xdr:from>
    <xdr:to>
      <xdr:col>19</xdr:col>
      <xdr:colOff>177800</xdr:colOff>
      <xdr:row>56</xdr:row>
      <xdr:rowOff>155448</xdr:rowOff>
    </xdr:to>
    <xdr:cxnSp macro="">
      <xdr:nvCxnSpPr>
        <xdr:cNvPr id="192" name="直線コネクタ 191">
          <a:extLst>
            <a:ext uri="{FF2B5EF4-FFF2-40B4-BE49-F238E27FC236}">
              <a16:creationId xmlns:a16="http://schemas.microsoft.com/office/drawing/2014/main" id="{3C754810-73D0-4621-91BD-F48EF2FFF61E}"/>
            </a:ext>
          </a:extLst>
        </xdr:cNvPr>
        <xdr:cNvCxnSpPr/>
      </xdr:nvCxnSpPr>
      <xdr:spPr>
        <a:xfrm>
          <a:off x="2638725" y="9279090"/>
          <a:ext cx="808486"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161798</xdr:rowOff>
    </xdr:from>
    <xdr:to>
      <xdr:col>10</xdr:col>
      <xdr:colOff>165100</xdr:colOff>
      <xdr:row>56</xdr:row>
      <xdr:rowOff>91948</xdr:rowOff>
    </xdr:to>
    <xdr:sp macro="" textlink="">
      <xdr:nvSpPr>
        <xdr:cNvPr id="193" name="楕円 192">
          <a:extLst>
            <a:ext uri="{FF2B5EF4-FFF2-40B4-BE49-F238E27FC236}">
              <a16:creationId xmlns:a16="http://schemas.microsoft.com/office/drawing/2014/main" id="{56347757-DF05-47EB-94D6-CBEE6CC25AA9}"/>
            </a:ext>
          </a:extLst>
        </xdr:cNvPr>
        <xdr:cNvSpPr/>
      </xdr:nvSpPr>
      <xdr:spPr>
        <a:xfrm>
          <a:off x="1788783" y="9176402"/>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41148</xdr:rowOff>
    </xdr:from>
    <xdr:to>
      <xdr:col>15</xdr:col>
      <xdr:colOff>50800</xdr:colOff>
      <xdr:row>56</xdr:row>
      <xdr:rowOff>100584</xdr:rowOff>
    </xdr:to>
    <xdr:cxnSp macro="">
      <xdr:nvCxnSpPr>
        <xdr:cNvPr id="194" name="直線コネクタ 193">
          <a:extLst>
            <a:ext uri="{FF2B5EF4-FFF2-40B4-BE49-F238E27FC236}">
              <a16:creationId xmlns:a16="http://schemas.microsoft.com/office/drawing/2014/main" id="{57830FB4-5464-4E84-9935-0656025AF5A1}"/>
            </a:ext>
          </a:extLst>
        </xdr:cNvPr>
        <xdr:cNvCxnSpPr/>
      </xdr:nvCxnSpPr>
      <xdr:spPr>
        <a:xfrm>
          <a:off x="1839583" y="9219654"/>
          <a:ext cx="799142"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102362</xdr:rowOff>
    </xdr:from>
    <xdr:to>
      <xdr:col>6</xdr:col>
      <xdr:colOff>38100</xdr:colOff>
      <xdr:row>56</xdr:row>
      <xdr:rowOff>32512</xdr:rowOff>
    </xdr:to>
    <xdr:sp macro="" textlink="">
      <xdr:nvSpPr>
        <xdr:cNvPr id="195" name="楕円 194">
          <a:extLst>
            <a:ext uri="{FF2B5EF4-FFF2-40B4-BE49-F238E27FC236}">
              <a16:creationId xmlns:a16="http://schemas.microsoft.com/office/drawing/2014/main" id="{96BF3BF3-2212-4704-8EDC-0DD86BE25E89}"/>
            </a:ext>
          </a:extLst>
        </xdr:cNvPr>
        <xdr:cNvSpPr/>
      </xdr:nvSpPr>
      <xdr:spPr>
        <a:xfrm>
          <a:off x="989642" y="9116966"/>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153162</xdr:rowOff>
    </xdr:from>
    <xdr:to>
      <xdr:col>10</xdr:col>
      <xdr:colOff>114300</xdr:colOff>
      <xdr:row>56</xdr:row>
      <xdr:rowOff>41148</xdr:rowOff>
    </xdr:to>
    <xdr:cxnSp macro="">
      <xdr:nvCxnSpPr>
        <xdr:cNvPr id="196" name="直線コネクタ 195">
          <a:extLst>
            <a:ext uri="{FF2B5EF4-FFF2-40B4-BE49-F238E27FC236}">
              <a16:creationId xmlns:a16="http://schemas.microsoft.com/office/drawing/2014/main" id="{12DB5AC8-4ACB-4BC4-9349-12FD8EB6F06F}"/>
            </a:ext>
          </a:extLst>
        </xdr:cNvPr>
        <xdr:cNvCxnSpPr/>
      </xdr:nvCxnSpPr>
      <xdr:spPr>
        <a:xfrm>
          <a:off x="1031815" y="9167766"/>
          <a:ext cx="807768" cy="5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108221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C4B3054-9416-4375-ADFC-2E5415C5560F}"/>
            </a:ext>
          </a:extLst>
        </xdr:cNvPr>
        <xdr:cNvSpPr txBox="1"/>
      </xdr:nvSpPr>
      <xdr:spPr>
        <a:xfrm>
          <a:off x="3258553" y="977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48785</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35C7C948-C946-4664-BC85-EA208046A1B7}"/>
            </a:ext>
          </a:extLst>
        </xdr:cNvPr>
        <xdr:cNvSpPr txBox="1"/>
      </xdr:nvSpPr>
      <xdr:spPr>
        <a:xfrm>
          <a:off x="2454140" y="9718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12209</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14EB1D0C-408E-4885-A5FC-AD9B31156129}"/>
            </a:ext>
          </a:extLst>
        </xdr:cNvPr>
        <xdr:cNvSpPr txBox="1"/>
      </xdr:nvSpPr>
      <xdr:spPr>
        <a:xfrm>
          <a:off x="1654999" y="9682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7637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FEF8871-1476-468F-9860-FB2DCE75A2AE}"/>
            </a:ext>
          </a:extLst>
        </xdr:cNvPr>
        <xdr:cNvSpPr txBox="1"/>
      </xdr:nvSpPr>
      <xdr:spPr>
        <a:xfrm>
          <a:off x="855857" y="967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51325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EF643EF-5385-48A7-A0A7-7368DD3DDA22}"/>
            </a:ext>
          </a:extLst>
        </xdr:cNvPr>
        <xdr:cNvSpPr txBox="1"/>
      </xdr:nvSpPr>
      <xdr:spPr>
        <a:xfrm>
          <a:off x="3258553" y="906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167911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25DEAF9-C645-4138-975E-593EE8B52B2A}"/>
            </a:ext>
          </a:extLst>
        </xdr:cNvPr>
        <xdr:cNvSpPr txBox="1"/>
      </xdr:nvSpPr>
      <xdr:spPr>
        <a:xfrm>
          <a:off x="2454140" y="901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108475</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6C167655-181D-4527-8B18-5266DC1B14FA}"/>
            </a:ext>
          </a:extLst>
        </xdr:cNvPr>
        <xdr:cNvSpPr txBox="1"/>
      </xdr:nvSpPr>
      <xdr:spPr>
        <a:xfrm>
          <a:off x="1654999" y="895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49039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A0C4DC3-B04F-4407-819C-2866CCB1F480}"/>
            </a:ext>
          </a:extLst>
        </xdr:cNvPr>
        <xdr:cNvSpPr txBox="1"/>
      </xdr:nvSpPr>
      <xdr:spPr>
        <a:xfrm>
          <a:off x="855857" y="8899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2DB5EEA-90D2-4A47-A24E-D755169D68AD}"/>
            </a:ext>
          </a:extLst>
        </xdr:cNvPr>
        <xdr:cNvSpPr/>
      </xdr:nvSpPr>
      <xdr:spPr>
        <a:xfrm>
          <a:off x="5992962" y="7653787"/>
          <a:ext cx="4275108" cy="60480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18ADF78-E609-4439-99C0-A47F10C9CA1E}"/>
            </a:ext>
          </a:extLst>
        </xdr:cNvPr>
        <xdr:cNvSpPr/>
      </xdr:nvSpPr>
      <xdr:spPr>
        <a:xfrm>
          <a:off x="6101991"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874A60A-87C6-410D-95C6-7631E03DEB09}"/>
            </a:ext>
          </a:extLst>
        </xdr:cNvPr>
        <xdr:cNvSpPr/>
      </xdr:nvSpPr>
      <xdr:spPr>
        <a:xfrm>
          <a:off x="6101991"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8973139-7F2A-47B8-B873-8DCCF7E51413}"/>
            </a:ext>
          </a:extLst>
        </xdr:cNvPr>
        <xdr:cNvSpPr/>
      </xdr:nvSpPr>
      <xdr:spPr>
        <a:xfrm>
          <a:off x="7028132"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4BF6B78-D408-480F-8004-EB4E1E2B9636}"/>
            </a:ext>
          </a:extLst>
        </xdr:cNvPr>
        <xdr:cNvSpPr/>
      </xdr:nvSpPr>
      <xdr:spPr>
        <a:xfrm>
          <a:off x="7028132"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4E446E1-09C2-4550-9F5B-0501B5E2C05F}"/>
            </a:ext>
          </a:extLst>
        </xdr:cNvPr>
        <xdr:cNvSpPr/>
      </xdr:nvSpPr>
      <xdr:spPr>
        <a:xfrm>
          <a:off x="8063302"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A99FC8E-68DE-4CE8-BD5D-72946C4CA6C6}"/>
            </a:ext>
          </a:extLst>
        </xdr:cNvPr>
        <xdr:cNvSpPr/>
      </xdr:nvSpPr>
      <xdr:spPr>
        <a:xfrm>
          <a:off x="8063302"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915C239-1890-47F7-ADAA-62C227BE5BD6}"/>
            </a:ext>
          </a:extLst>
        </xdr:cNvPr>
        <xdr:cNvSpPr/>
      </xdr:nvSpPr>
      <xdr:spPr>
        <a:xfrm>
          <a:off x="5992962" y="8743950"/>
          <a:ext cx="4275108" cy="21878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D16284D-9011-4799-A94C-0500734BE315}"/>
            </a:ext>
          </a:extLst>
        </xdr:cNvPr>
        <xdr:cNvSpPr txBox="1"/>
      </xdr:nvSpPr>
      <xdr:spPr>
        <a:xfrm>
          <a:off x="5954862" y="8560998"/>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726CCE0-F98B-4CEB-981F-220B1A857192}"/>
            </a:ext>
          </a:extLst>
        </xdr:cNvPr>
        <xdr:cNvCxnSpPr/>
      </xdr:nvCxnSpPr>
      <xdr:spPr>
        <a:xfrm>
          <a:off x="5992962" y="10931825"/>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E4EF885B-0507-4189-91F5-2329B6FBAF69}"/>
            </a:ext>
          </a:extLst>
        </xdr:cNvPr>
        <xdr:cNvCxnSpPr/>
      </xdr:nvCxnSpPr>
      <xdr:spPr>
        <a:xfrm>
          <a:off x="5992962" y="10489721"/>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17EA6E28-9760-46E2-B5DC-189632FF0CCD}"/>
            </a:ext>
          </a:extLst>
        </xdr:cNvPr>
        <xdr:cNvSpPr txBox="1"/>
      </xdr:nvSpPr>
      <xdr:spPr>
        <a:xfrm>
          <a:off x="5762148" y="1035504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625991BD-2F41-4195-9DDF-86FD0B49146B}"/>
            </a:ext>
          </a:extLst>
        </xdr:cNvPr>
        <xdr:cNvCxnSpPr/>
      </xdr:nvCxnSpPr>
      <xdr:spPr>
        <a:xfrm>
          <a:off x="5992962" y="10055165"/>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5ABA3880-4654-4A08-83A0-5BC51C6B625C}"/>
            </a:ext>
          </a:extLst>
        </xdr:cNvPr>
        <xdr:cNvSpPr txBox="1"/>
      </xdr:nvSpPr>
      <xdr:spPr>
        <a:xfrm>
          <a:off x="5451458" y="992049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9F4CC9D5-FA68-40BD-A6B7-4C43AA030865}"/>
            </a:ext>
          </a:extLst>
        </xdr:cNvPr>
        <xdr:cNvCxnSpPr/>
      </xdr:nvCxnSpPr>
      <xdr:spPr>
        <a:xfrm>
          <a:off x="5992962" y="9620609"/>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0" name="テキスト ボックス 219">
          <a:extLst>
            <a:ext uri="{FF2B5EF4-FFF2-40B4-BE49-F238E27FC236}">
              <a16:creationId xmlns:a16="http://schemas.microsoft.com/office/drawing/2014/main" id="{A49B1B3E-DE77-4892-90B0-833892D42C60}"/>
            </a:ext>
          </a:extLst>
        </xdr:cNvPr>
        <xdr:cNvSpPr txBox="1"/>
      </xdr:nvSpPr>
      <xdr:spPr>
        <a:xfrm>
          <a:off x="5361305" y="948593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5BB56899-9199-4F65-AA17-55E9001AB70E}"/>
            </a:ext>
          </a:extLst>
        </xdr:cNvPr>
        <xdr:cNvCxnSpPr/>
      </xdr:nvCxnSpPr>
      <xdr:spPr>
        <a:xfrm>
          <a:off x="5992962" y="9178506"/>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2" name="テキスト ボックス 221">
          <a:extLst>
            <a:ext uri="{FF2B5EF4-FFF2-40B4-BE49-F238E27FC236}">
              <a16:creationId xmlns:a16="http://schemas.microsoft.com/office/drawing/2014/main" id="{E0C7B0AC-12E7-452F-A007-712AC9EAC6D9}"/>
            </a:ext>
          </a:extLst>
        </xdr:cNvPr>
        <xdr:cNvSpPr txBox="1"/>
      </xdr:nvSpPr>
      <xdr:spPr>
        <a:xfrm>
          <a:off x="5361305" y="904383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B51E85B0-E1C1-40A4-9EF6-05C7CA3AD729}"/>
            </a:ext>
          </a:extLst>
        </xdr:cNvPr>
        <xdr:cNvCxnSpPr/>
      </xdr:nvCxnSpPr>
      <xdr:spPr>
        <a:xfrm>
          <a:off x="5992962" y="8743950"/>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0D916247-DA98-4676-9193-5E429017F179}"/>
            </a:ext>
          </a:extLst>
        </xdr:cNvPr>
        <xdr:cNvSpPr txBox="1"/>
      </xdr:nvSpPr>
      <xdr:spPr>
        <a:xfrm>
          <a:off x="5361305" y="860927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2E62CB6F-D664-40AE-9657-D982A9707289}"/>
            </a:ext>
          </a:extLst>
        </xdr:cNvPr>
        <xdr:cNvSpPr/>
      </xdr:nvSpPr>
      <xdr:spPr>
        <a:xfrm>
          <a:off x="5992962" y="8743950"/>
          <a:ext cx="4275108" cy="21878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99928</xdr:rowOff>
    </xdr:from>
    <xdr:to>
      <xdr:col>54</xdr:col>
      <xdr:colOff>189865</xdr:colOff>
      <xdr:row>63</xdr:row>
      <xdr:rowOff>126283</xdr:rowOff>
    </xdr:to>
    <xdr:cxnSp macro="">
      <xdr:nvCxnSpPr>
        <xdr:cNvPr id="226" name="直線コネクタ 225">
          <a:extLst>
            <a:ext uri="{FF2B5EF4-FFF2-40B4-BE49-F238E27FC236}">
              <a16:creationId xmlns:a16="http://schemas.microsoft.com/office/drawing/2014/main" id="{3D1A2950-67C9-48CA-A2B5-4ED26A7846C3}"/>
            </a:ext>
          </a:extLst>
        </xdr:cNvPr>
        <xdr:cNvCxnSpPr/>
      </xdr:nvCxnSpPr>
      <xdr:spPr>
        <a:xfrm flipV="1">
          <a:off x="9489140" y="9114532"/>
          <a:ext cx="0" cy="1337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130110</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143E5BB3-CC8A-41F3-BCD6-4AD3DBED27AC}"/>
            </a:ext>
          </a:extLst>
        </xdr:cNvPr>
        <xdr:cNvSpPr txBox="1"/>
      </xdr:nvSpPr>
      <xdr:spPr>
        <a:xfrm>
          <a:off x="9527157" y="1045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126283</xdr:rowOff>
    </xdr:from>
    <xdr:to>
      <xdr:col>55</xdr:col>
      <xdr:colOff>88900</xdr:colOff>
      <xdr:row>63</xdr:row>
      <xdr:rowOff>126283</xdr:rowOff>
    </xdr:to>
    <xdr:cxnSp macro="">
      <xdr:nvCxnSpPr>
        <xdr:cNvPr id="228" name="直線コネクタ 227">
          <a:extLst>
            <a:ext uri="{FF2B5EF4-FFF2-40B4-BE49-F238E27FC236}">
              <a16:creationId xmlns:a16="http://schemas.microsoft.com/office/drawing/2014/main" id="{816C64AA-22DA-4363-88C1-D71306C3A224}"/>
            </a:ext>
          </a:extLst>
        </xdr:cNvPr>
        <xdr:cNvCxnSpPr/>
      </xdr:nvCxnSpPr>
      <xdr:spPr>
        <a:xfrm>
          <a:off x="9418128" y="10452102"/>
          <a:ext cx="1598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46605</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025D44F7-6CFC-49C2-8ED6-4EEEB3D3DA25}"/>
            </a:ext>
          </a:extLst>
        </xdr:cNvPr>
        <xdr:cNvSpPr txBox="1"/>
      </xdr:nvSpPr>
      <xdr:spPr>
        <a:xfrm>
          <a:off x="9527157" y="88973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1,578,217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99928</xdr:rowOff>
    </xdr:from>
    <xdr:to>
      <xdr:col>55</xdr:col>
      <xdr:colOff>88900</xdr:colOff>
      <xdr:row>55</xdr:row>
      <xdr:rowOff>99928</xdr:rowOff>
    </xdr:to>
    <xdr:cxnSp macro="">
      <xdr:nvCxnSpPr>
        <xdr:cNvPr id="230" name="直線コネクタ 229">
          <a:extLst>
            <a:ext uri="{FF2B5EF4-FFF2-40B4-BE49-F238E27FC236}">
              <a16:creationId xmlns:a16="http://schemas.microsoft.com/office/drawing/2014/main" id="{E403A4ED-94B5-4FD4-B597-B8AFEE66EA23}"/>
            </a:ext>
          </a:extLst>
        </xdr:cNvPr>
        <xdr:cNvCxnSpPr/>
      </xdr:nvCxnSpPr>
      <xdr:spPr>
        <a:xfrm>
          <a:off x="9418128" y="9114532"/>
          <a:ext cx="1598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96908</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6736013B-B7AC-4735-A279-6EF076C8C9F1}"/>
            </a:ext>
          </a:extLst>
        </xdr:cNvPr>
        <xdr:cNvSpPr txBox="1"/>
      </xdr:nvSpPr>
      <xdr:spPr>
        <a:xfrm>
          <a:off x="9527157" y="9931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118481</xdr:rowOff>
    </xdr:from>
    <xdr:to>
      <xdr:col>55</xdr:col>
      <xdr:colOff>50800</xdr:colOff>
      <xdr:row>61</xdr:row>
      <xdr:rowOff>48631</xdr:rowOff>
    </xdr:to>
    <xdr:sp macro="" textlink="">
      <xdr:nvSpPr>
        <xdr:cNvPr id="232" name="フローチャート: 判断 231">
          <a:extLst>
            <a:ext uri="{FF2B5EF4-FFF2-40B4-BE49-F238E27FC236}">
              <a16:creationId xmlns:a16="http://schemas.microsoft.com/office/drawing/2014/main" id="{15C8089E-2E9E-4022-B3F5-B1547034E669}"/>
            </a:ext>
          </a:extLst>
        </xdr:cNvPr>
        <xdr:cNvSpPr/>
      </xdr:nvSpPr>
      <xdr:spPr>
        <a:xfrm>
          <a:off x="9456228" y="9952594"/>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150896</xdr:rowOff>
    </xdr:from>
    <xdr:to>
      <xdr:col>50</xdr:col>
      <xdr:colOff>165100</xdr:colOff>
      <xdr:row>61</xdr:row>
      <xdr:rowOff>81046</xdr:rowOff>
    </xdr:to>
    <xdr:sp macro="" textlink="">
      <xdr:nvSpPr>
        <xdr:cNvPr id="233" name="フローチャート: 判断 232">
          <a:extLst>
            <a:ext uri="{FF2B5EF4-FFF2-40B4-BE49-F238E27FC236}">
              <a16:creationId xmlns:a16="http://schemas.microsoft.com/office/drawing/2014/main" id="{CC05DC7F-AEE6-4330-9521-9FCD34EE5218}"/>
            </a:ext>
          </a:extLst>
        </xdr:cNvPr>
        <xdr:cNvSpPr/>
      </xdr:nvSpPr>
      <xdr:spPr>
        <a:xfrm>
          <a:off x="8689915" y="9985009"/>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19958</xdr:rowOff>
    </xdr:from>
    <xdr:to>
      <xdr:col>46</xdr:col>
      <xdr:colOff>38100</xdr:colOff>
      <xdr:row>61</xdr:row>
      <xdr:rowOff>121558</xdr:rowOff>
    </xdr:to>
    <xdr:sp macro="" textlink="">
      <xdr:nvSpPr>
        <xdr:cNvPr id="234" name="フローチャート: 判断 233">
          <a:extLst>
            <a:ext uri="{FF2B5EF4-FFF2-40B4-BE49-F238E27FC236}">
              <a16:creationId xmlns:a16="http://schemas.microsoft.com/office/drawing/2014/main" id="{219095EB-D089-4D52-BE52-8E406718F77E}"/>
            </a:ext>
          </a:extLst>
        </xdr:cNvPr>
        <xdr:cNvSpPr/>
      </xdr:nvSpPr>
      <xdr:spPr>
        <a:xfrm>
          <a:off x="7890774" y="10017973"/>
          <a:ext cx="836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33006</xdr:rowOff>
    </xdr:from>
    <xdr:to>
      <xdr:col>41</xdr:col>
      <xdr:colOff>101600</xdr:colOff>
      <xdr:row>61</xdr:row>
      <xdr:rowOff>134606</xdr:rowOff>
    </xdr:to>
    <xdr:sp macro="" textlink="">
      <xdr:nvSpPr>
        <xdr:cNvPr id="235" name="フローチャート: 判断 234">
          <a:extLst>
            <a:ext uri="{FF2B5EF4-FFF2-40B4-BE49-F238E27FC236}">
              <a16:creationId xmlns:a16="http://schemas.microsoft.com/office/drawing/2014/main" id="{1E0B250A-9EF4-4AAB-BD1D-3A7AE724529E}"/>
            </a:ext>
          </a:extLst>
        </xdr:cNvPr>
        <xdr:cNvSpPr/>
      </xdr:nvSpPr>
      <xdr:spPr>
        <a:xfrm>
          <a:off x="7073660" y="1003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40705</xdr:rowOff>
    </xdr:from>
    <xdr:to>
      <xdr:col>36</xdr:col>
      <xdr:colOff>165100</xdr:colOff>
      <xdr:row>61</xdr:row>
      <xdr:rowOff>142305</xdr:rowOff>
    </xdr:to>
    <xdr:sp macro="" textlink="">
      <xdr:nvSpPr>
        <xdr:cNvPr id="236" name="フローチャート: 判断 235">
          <a:extLst>
            <a:ext uri="{FF2B5EF4-FFF2-40B4-BE49-F238E27FC236}">
              <a16:creationId xmlns:a16="http://schemas.microsoft.com/office/drawing/2014/main" id="{E048F8D2-65BC-4C17-86D2-72E75905274B}"/>
            </a:ext>
          </a:extLst>
        </xdr:cNvPr>
        <xdr:cNvSpPr/>
      </xdr:nvSpPr>
      <xdr:spPr>
        <a:xfrm>
          <a:off x="6274519" y="1003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A1B6B25-E4C3-4C28-99FA-F80CD44FD28D}"/>
            </a:ext>
          </a:extLst>
        </xdr:cNvPr>
        <xdr:cNvSpPr txBox="1"/>
      </xdr:nvSpPr>
      <xdr:spPr>
        <a:xfrm>
          <a:off x="9316528"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0FF6A58-E138-4C0B-A2D8-E0BA9A9D1560}"/>
            </a:ext>
          </a:extLst>
        </xdr:cNvPr>
        <xdr:cNvSpPr txBox="1"/>
      </xdr:nvSpPr>
      <xdr:spPr>
        <a:xfrm>
          <a:off x="8568187"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D9848B1-9B27-4256-9F8D-ABFD2DD7BAD2}"/>
            </a:ext>
          </a:extLst>
        </xdr:cNvPr>
        <xdr:cNvSpPr txBox="1"/>
      </xdr:nvSpPr>
      <xdr:spPr>
        <a:xfrm>
          <a:off x="7760418"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1517386-C949-49C5-A564-AD8C8AA3CFEA}"/>
            </a:ext>
          </a:extLst>
        </xdr:cNvPr>
        <xdr:cNvSpPr txBox="1"/>
      </xdr:nvSpPr>
      <xdr:spPr>
        <a:xfrm>
          <a:off x="6951932"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0505B48-0F05-4361-982F-BF64ED357768}"/>
            </a:ext>
          </a:extLst>
        </xdr:cNvPr>
        <xdr:cNvSpPr txBox="1"/>
      </xdr:nvSpPr>
      <xdr:spPr>
        <a:xfrm>
          <a:off x="6152791"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133028</xdr:rowOff>
    </xdr:from>
    <xdr:to>
      <xdr:col>55</xdr:col>
      <xdr:colOff>50800</xdr:colOff>
      <xdr:row>59</xdr:row>
      <xdr:rowOff>63178</xdr:rowOff>
    </xdr:to>
    <xdr:sp macro="" textlink="">
      <xdr:nvSpPr>
        <xdr:cNvPr id="242" name="楕円 241">
          <a:extLst>
            <a:ext uri="{FF2B5EF4-FFF2-40B4-BE49-F238E27FC236}">
              <a16:creationId xmlns:a16="http://schemas.microsoft.com/office/drawing/2014/main" id="{E60A396D-F782-4132-AE31-34AE32747AE2}"/>
            </a:ext>
          </a:extLst>
        </xdr:cNvPr>
        <xdr:cNvSpPr/>
      </xdr:nvSpPr>
      <xdr:spPr>
        <a:xfrm>
          <a:off x="9456228" y="9639337"/>
          <a:ext cx="83629"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155905</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F688F4B7-D087-4D2E-8E15-646DACDE89E8}"/>
            </a:ext>
          </a:extLst>
        </xdr:cNvPr>
        <xdr:cNvSpPr txBox="1"/>
      </xdr:nvSpPr>
      <xdr:spPr>
        <a:xfrm>
          <a:off x="9527157" y="9498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155818</xdr:rowOff>
    </xdr:from>
    <xdr:to>
      <xdr:col>50</xdr:col>
      <xdr:colOff>165100</xdr:colOff>
      <xdr:row>59</xdr:row>
      <xdr:rowOff>85968</xdr:rowOff>
    </xdr:to>
    <xdr:sp macro="" textlink="">
      <xdr:nvSpPr>
        <xdr:cNvPr id="244" name="楕円 243">
          <a:extLst>
            <a:ext uri="{FF2B5EF4-FFF2-40B4-BE49-F238E27FC236}">
              <a16:creationId xmlns:a16="http://schemas.microsoft.com/office/drawing/2014/main" id="{6FB42F2A-9C4A-4FB6-AB0E-F02ED861C7BF}"/>
            </a:ext>
          </a:extLst>
        </xdr:cNvPr>
        <xdr:cNvSpPr/>
      </xdr:nvSpPr>
      <xdr:spPr>
        <a:xfrm>
          <a:off x="8689915" y="9662127"/>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12378</xdr:rowOff>
    </xdr:from>
    <xdr:to>
      <xdr:col>55</xdr:col>
      <xdr:colOff>0</xdr:colOff>
      <xdr:row>59</xdr:row>
      <xdr:rowOff>35168</xdr:rowOff>
    </xdr:to>
    <xdr:cxnSp macro="">
      <xdr:nvCxnSpPr>
        <xdr:cNvPr id="245" name="直線コネクタ 244">
          <a:extLst>
            <a:ext uri="{FF2B5EF4-FFF2-40B4-BE49-F238E27FC236}">
              <a16:creationId xmlns:a16="http://schemas.microsoft.com/office/drawing/2014/main" id="{7A60FD39-2E90-421A-BD1C-AEE14369733F}"/>
            </a:ext>
          </a:extLst>
        </xdr:cNvPr>
        <xdr:cNvCxnSpPr/>
      </xdr:nvCxnSpPr>
      <xdr:spPr>
        <a:xfrm flipV="1">
          <a:off x="8740715" y="9682589"/>
          <a:ext cx="748342" cy="2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7186</xdr:rowOff>
    </xdr:from>
    <xdr:to>
      <xdr:col>46</xdr:col>
      <xdr:colOff>38100</xdr:colOff>
      <xdr:row>59</xdr:row>
      <xdr:rowOff>108786</xdr:rowOff>
    </xdr:to>
    <xdr:sp macro="" textlink="">
      <xdr:nvSpPr>
        <xdr:cNvPr id="246" name="楕円 245">
          <a:extLst>
            <a:ext uri="{FF2B5EF4-FFF2-40B4-BE49-F238E27FC236}">
              <a16:creationId xmlns:a16="http://schemas.microsoft.com/office/drawing/2014/main" id="{59A9E069-748E-4753-BB06-9D29A05E14A6}"/>
            </a:ext>
          </a:extLst>
        </xdr:cNvPr>
        <xdr:cNvSpPr/>
      </xdr:nvSpPr>
      <xdr:spPr>
        <a:xfrm>
          <a:off x="7890774" y="9677397"/>
          <a:ext cx="836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35168</xdr:rowOff>
    </xdr:from>
    <xdr:to>
      <xdr:col>50</xdr:col>
      <xdr:colOff>114300</xdr:colOff>
      <xdr:row>59</xdr:row>
      <xdr:rowOff>57986</xdr:rowOff>
    </xdr:to>
    <xdr:cxnSp macro="">
      <xdr:nvCxnSpPr>
        <xdr:cNvPr id="247" name="直線コネクタ 246">
          <a:extLst>
            <a:ext uri="{FF2B5EF4-FFF2-40B4-BE49-F238E27FC236}">
              <a16:creationId xmlns:a16="http://schemas.microsoft.com/office/drawing/2014/main" id="{0A922ABE-6F92-40AD-BF31-1B12E44F169E}"/>
            </a:ext>
          </a:extLst>
        </xdr:cNvPr>
        <xdr:cNvCxnSpPr/>
      </xdr:nvCxnSpPr>
      <xdr:spPr>
        <a:xfrm flipV="1">
          <a:off x="7932947" y="9705379"/>
          <a:ext cx="807768" cy="2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27792</xdr:rowOff>
    </xdr:from>
    <xdr:to>
      <xdr:col>41</xdr:col>
      <xdr:colOff>101600</xdr:colOff>
      <xdr:row>59</xdr:row>
      <xdr:rowOff>129392</xdr:rowOff>
    </xdr:to>
    <xdr:sp macro="" textlink="">
      <xdr:nvSpPr>
        <xdr:cNvPr id="248" name="楕円 247">
          <a:extLst>
            <a:ext uri="{FF2B5EF4-FFF2-40B4-BE49-F238E27FC236}">
              <a16:creationId xmlns:a16="http://schemas.microsoft.com/office/drawing/2014/main" id="{81D008BF-6CCA-4E75-A5D4-F5A6B655199D}"/>
            </a:ext>
          </a:extLst>
        </xdr:cNvPr>
        <xdr:cNvSpPr/>
      </xdr:nvSpPr>
      <xdr:spPr>
        <a:xfrm>
          <a:off x="7073660" y="969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57986</xdr:rowOff>
    </xdr:from>
    <xdr:to>
      <xdr:col>45</xdr:col>
      <xdr:colOff>177800</xdr:colOff>
      <xdr:row>59</xdr:row>
      <xdr:rowOff>78592</xdr:rowOff>
    </xdr:to>
    <xdr:cxnSp macro="">
      <xdr:nvCxnSpPr>
        <xdr:cNvPr id="249" name="直線コネクタ 248">
          <a:extLst>
            <a:ext uri="{FF2B5EF4-FFF2-40B4-BE49-F238E27FC236}">
              <a16:creationId xmlns:a16="http://schemas.microsoft.com/office/drawing/2014/main" id="{59F1AE00-9812-451E-92D5-AABB3C97179D}"/>
            </a:ext>
          </a:extLst>
        </xdr:cNvPr>
        <xdr:cNvCxnSpPr/>
      </xdr:nvCxnSpPr>
      <xdr:spPr>
        <a:xfrm flipV="1">
          <a:off x="7124460" y="9728197"/>
          <a:ext cx="808487" cy="2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44622</xdr:rowOff>
    </xdr:from>
    <xdr:to>
      <xdr:col>36</xdr:col>
      <xdr:colOff>165100</xdr:colOff>
      <xdr:row>59</xdr:row>
      <xdr:rowOff>146222</xdr:rowOff>
    </xdr:to>
    <xdr:sp macro="" textlink="">
      <xdr:nvSpPr>
        <xdr:cNvPr id="250" name="楕円 249">
          <a:extLst>
            <a:ext uri="{FF2B5EF4-FFF2-40B4-BE49-F238E27FC236}">
              <a16:creationId xmlns:a16="http://schemas.microsoft.com/office/drawing/2014/main" id="{F040F1EA-5BE5-44FF-8D8D-A9EED0C7AAF5}"/>
            </a:ext>
          </a:extLst>
        </xdr:cNvPr>
        <xdr:cNvSpPr/>
      </xdr:nvSpPr>
      <xdr:spPr>
        <a:xfrm>
          <a:off x="6274519" y="971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78592</xdr:rowOff>
    </xdr:from>
    <xdr:to>
      <xdr:col>41</xdr:col>
      <xdr:colOff>50800</xdr:colOff>
      <xdr:row>59</xdr:row>
      <xdr:rowOff>95422</xdr:rowOff>
    </xdr:to>
    <xdr:cxnSp macro="">
      <xdr:nvCxnSpPr>
        <xdr:cNvPr id="251" name="直線コネクタ 250">
          <a:extLst>
            <a:ext uri="{FF2B5EF4-FFF2-40B4-BE49-F238E27FC236}">
              <a16:creationId xmlns:a16="http://schemas.microsoft.com/office/drawing/2014/main" id="{662E0203-2060-41C8-9DB7-8B9341632952}"/>
            </a:ext>
          </a:extLst>
        </xdr:cNvPr>
        <xdr:cNvCxnSpPr/>
      </xdr:nvCxnSpPr>
      <xdr:spPr>
        <a:xfrm flipV="1">
          <a:off x="6325319" y="9748803"/>
          <a:ext cx="799141" cy="1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72173</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93CAA637-DB6B-4644-9C4E-5DBF101A2E36}"/>
            </a:ext>
          </a:extLst>
        </xdr:cNvPr>
        <xdr:cNvSpPr txBox="1"/>
      </xdr:nvSpPr>
      <xdr:spPr>
        <a:xfrm>
          <a:off x="8455826" y="10070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112685</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002C2E1C-FF26-4132-87CC-E8B0706226AC}"/>
            </a:ext>
          </a:extLst>
        </xdr:cNvPr>
        <xdr:cNvSpPr txBox="1"/>
      </xdr:nvSpPr>
      <xdr:spPr>
        <a:xfrm>
          <a:off x="7660040" y="1011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125733</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3EC2F121-3CB9-4EBA-8A85-45B064E75333}"/>
            </a:ext>
          </a:extLst>
        </xdr:cNvPr>
        <xdr:cNvSpPr txBox="1"/>
      </xdr:nvSpPr>
      <xdr:spPr>
        <a:xfrm>
          <a:off x="6860899" y="10123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133432</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49965B07-5431-455D-AB1F-5613A0F97436}"/>
            </a:ext>
          </a:extLst>
        </xdr:cNvPr>
        <xdr:cNvSpPr txBox="1"/>
      </xdr:nvSpPr>
      <xdr:spPr>
        <a:xfrm>
          <a:off x="6043786" y="1013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102495</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9F73246-9A7F-4A1E-A3B4-79C6A7C3188A}"/>
            </a:ext>
          </a:extLst>
        </xdr:cNvPr>
        <xdr:cNvSpPr txBox="1"/>
      </xdr:nvSpPr>
      <xdr:spPr>
        <a:xfrm>
          <a:off x="8455826" y="9444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125313</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31266D92-8895-4623-8D62-D3387E0829EB}"/>
            </a:ext>
          </a:extLst>
        </xdr:cNvPr>
        <xdr:cNvSpPr txBox="1"/>
      </xdr:nvSpPr>
      <xdr:spPr>
        <a:xfrm>
          <a:off x="7660040" y="9467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145919</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E726F4FE-547F-4BA7-A29E-DFFCACEC406F}"/>
            </a:ext>
          </a:extLst>
        </xdr:cNvPr>
        <xdr:cNvSpPr txBox="1"/>
      </xdr:nvSpPr>
      <xdr:spPr>
        <a:xfrm>
          <a:off x="6860899" y="9488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162749</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70B632DF-292D-4E10-A67D-2B01F2BA14A8}"/>
            </a:ext>
          </a:extLst>
        </xdr:cNvPr>
        <xdr:cNvSpPr txBox="1"/>
      </xdr:nvSpPr>
      <xdr:spPr>
        <a:xfrm>
          <a:off x="6043786" y="950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FBD03A8E-102F-435F-BDF0-6C322BE47240}"/>
            </a:ext>
          </a:extLst>
        </xdr:cNvPr>
        <xdr:cNvSpPr/>
      </xdr:nvSpPr>
      <xdr:spPr>
        <a:xfrm>
          <a:off x="690113" y="11297728"/>
          <a:ext cx="4293079"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D2AF05BF-505B-449E-BC9C-4C3D61A6DE3E}"/>
            </a:ext>
          </a:extLst>
        </xdr:cNvPr>
        <xdr:cNvSpPr/>
      </xdr:nvSpPr>
      <xdr:spPr>
        <a:xfrm>
          <a:off x="817113" y="11927936"/>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A0DBB16C-399B-464A-B399-14D1BF2E6C0C}"/>
            </a:ext>
          </a:extLst>
        </xdr:cNvPr>
        <xdr:cNvSpPr/>
      </xdr:nvSpPr>
      <xdr:spPr>
        <a:xfrm>
          <a:off x="817113" y="12123588"/>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13FABCAC-EF1E-417E-9208-E547C6B64DE0}"/>
            </a:ext>
          </a:extLst>
        </xdr:cNvPr>
        <xdr:cNvSpPr/>
      </xdr:nvSpPr>
      <xdr:spPr>
        <a:xfrm>
          <a:off x="1725283"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94CCDCF5-F17B-4EB1-A96C-14CC75117949}"/>
            </a:ext>
          </a:extLst>
        </xdr:cNvPr>
        <xdr:cNvSpPr/>
      </xdr:nvSpPr>
      <xdr:spPr>
        <a:xfrm>
          <a:off x="1725283"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17BDACE7-F1CA-4620-B687-8EA4D6873A0B}"/>
            </a:ext>
          </a:extLst>
        </xdr:cNvPr>
        <xdr:cNvSpPr/>
      </xdr:nvSpPr>
      <xdr:spPr>
        <a:xfrm>
          <a:off x="2760453"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71D49EC-E29D-4F24-A505-21651C564284}"/>
            </a:ext>
          </a:extLst>
        </xdr:cNvPr>
        <xdr:cNvSpPr/>
      </xdr:nvSpPr>
      <xdr:spPr>
        <a:xfrm>
          <a:off x="2760453"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F9298D46-EBC7-4B57-81E5-FA34AFF59DC7}"/>
            </a:ext>
          </a:extLst>
        </xdr:cNvPr>
        <xdr:cNvSpPr/>
      </xdr:nvSpPr>
      <xdr:spPr>
        <a:xfrm>
          <a:off x="690113" y="12387892"/>
          <a:ext cx="4293079" cy="218787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C65695C8-4CB9-4C26-878F-F19CA0F50F12}"/>
            </a:ext>
          </a:extLst>
        </xdr:cNvPr>
        <xdr:cNvSpPr txBox="1"/>
      </xdr:nvSpPr>
      <xdr:spPr>
        <a:xfrm>
          <a:off x="669985" y="122049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FD15C6E0-D38E-4DF4-B81C-7F90CC81107B}"/>
            </a:ext>
          </a:extLst>
        </xdr:cNvPr>
        <xdr:cNvCxnSpPr/>
      </xdr:nvCxnSpPr>
      <xdr:spPr>
        <a:xfrm>
          <a:off x="690113" y="14575766"/>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4DEFF2C-91EE-49B4-955A-AE3CD71C1F4D}"/>
            </a:ext>
          </a:extLst>
        </xdr:cNvPr>
        <xdr:cNvSpPr txBox="1"/>
      </xdr:nvSpPr>
      <xdr:spPr>
        <a:xfrm>
          <a:off x="276849" y="144335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17CD4418-3B00-4CE7-A5F6-3A1453CF2E31}"/>
            </a:ext>
          </a:extLst>
        </xdr:cNvPr>
        <xdr:cNvCxnSpPr/>
      </xdr:nvCxnSpPr>
      <xdr:spPr>
        <a:xfrm>
          <a:off x="690113" y="14133662"/>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a:extLst>
            <a:ext uri="{FF2B5EF4-FFF2-40B4-BE49-F238E27FC236}">
              <a16:creationId xmlns:a16="http://schemas.microsoft.com/office/drawing/2014/main" id="{8564E99F-B849-4771-BB90-28320037F4F6}"/>
            </a:ext>
          </a:extLst>
        </xdr:cNvPr>
        <xdr:cNvSpPr txBox="1"/>
      </xdr:nvSpPr>
      <xdr:spPr>
        <a:xfrm>
          <a:off x="340969" y="13998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9132B096-7A07-4B7C-9AA1-77A84355D89C}"/>
            </a:ext>
          </a:extLst>
        </xdr:cNvPr>
        <xdr:cNvCxnSpPr/>
      </xdr:nvCxnSpPr>
      <xdr:spPr>
        <a:xfrm>
          <a:off x="690113" y="13699107"/>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328B459D-FAFB-4A32-ADBC-AC99DDE007A9}"/>
            </a:ext>
          </a:extLst>
        </xdr:cNvPr>
        <xdr:cNvSpPr txBox="1"/>
      </xdr:nvSpPr>
      <xdr:spPr>
        <a:xfrm>
          <a:off x="340969" y="13564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34ABB37D-370E-4EC3-9810-6A56EDB7F132}"/>
            </a:ext>
          </a:extLst>
        </xdr:cNvPr>
        <xdr:cNvCxnSpPr/>
      </xdr:nvCxnSpPr>
      <xdr:spPr>
        <a:xfrm>
          <a:off x="690113" y="13264551"/>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36E99447-9012-42A2-8E61-2B6217AD821E}"/>
            </a:ext>
          </a:extLst>
        </xdr:cNvPr>
        <xdr:cNvSpPr txBox="1"/>
      </xdr:nvSpPr>
      <xdr:spPr>
        <a:xfrm>
          <a:off x="340969" y="1312232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CC751EA9-3B23-458F-89BB-089FD95362F0}"/>
            </a:ext>
          </a:extLst>
        </xdr:cNvPr>
        <xdr:cNvCxnSpPr/>
      </xdr:nvCxnSpPr>
      <xdr:spPr>
        <a:xfrm>
          <a:off x="690113" y="12822447"/>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A5A872E5-D082-45F5-9FAE-B1F09E8C4DCA}"/>
            </a:ext>
          </a:extLst>
        </xdr:cNvPr>
        <xdr:cNvSpPr txBox="1"/>
      </xdr:nvSpPr>
      <xdr:spPr>
        <a:xfrm>
          <a:off x="340969" y="126877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BB86C10F-706B-4F1B-BFF4-BCF6BB3FB696}"/>
            </a:ext>
          </a:extLst>
        </xdr:cNvPr>
        <xdr:cNvCxnSpPr/>
      </xdr:nvCxnSpPr>
      <xdr:spPr>
        <a:xfrm>
          <a:off x="690113" y="12387892"/>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422BA18B-E3C2-4368-B8DC-CC2D1B30E707}"/>
            </a:ext>
          </a:extLst>
        </xdr:cNvPr>
        <xdr:cNvSpPr txBox="1"/>
      </xdr:nvSpPr>
      <xdr:spPr>
        <a:xfrm>
          <a:off x="340969" y="1225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5716E681-581B-4F19-BC0D-481173E7424A}"/>
            </a:ext>
          </a:extLst>
        </xdr:cNvPr>
        <xdr:cNvSpPr/>
      </xdr:nvSpPr>
      <xdr:spPr>
        <a:xfrm>
          <a:off x="690113" y="12387892"/>
          <a:ext cx="4293079" cy="218787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159258</xdr:rowOff>
    </xdr:from>
    <xdr:to>
      <xdr:col>24</xdr:col>
      <xdr:colOff>62865</xdr:colOff>
      <xdr:row>86</xdr:row>
      <xdr:rowOff>79248</xdr:rowOff>
    </xdr:to>
    <xdr:cxnSp macro="">
      <xdr:nvCxnSpPr>
        <xdr:cNvPr id="282" name="直線コネクタ 281">
          <a:extLst>
            <a:ext uri="{FF2B5EF4-FFF2-40B4-BE49-F238E27FC236}">
              <a16:creationId xmlns:a16="http://schemas.microsoft.com/office/drawing/2014/main" id="{CF45D3D8-2937-487C-9BFC-4899AFD1B137}"/>
            </a:ext>
          </a:extLst>
        </xdr:cNvPr>
        <xdr:cNvCxnSpPr/>
      </xdr:nvCxnSpPr>
      <xdr:spPr>
        <a:xfrm flipV="1">
          <a:off x="4203544" y="12779703"/>
          <a:ext cx="0" cy="1395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83075</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4FEB276D-D516-4B2C-B091-F762B16C770F}"/>
            </a:ext>
          </a:extLst>
        </xdr:cNvPr>
        <xdr:cNvSpPr txBox="1"/>
      </xdr:nvSpPr>
      <xdr:spPr>
        <a:xfrm>
          <a:off x="4242279" y="14178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79248</xdr:rowOff>
    </xdr:from>
    <xdr:to>
      <xdr:col>24</xdr:col>
      <xdr:colOff>152400</xdr:colOff>
      <xdr:row>86</xdr:row>
      <xdr:rowOff>79248</xdr:rowOff>
    </xdr:to>
    <xdr:cxnSp macro="">
      <xdr:nvCxnSpPr>
        <xdr:cNvPr id="284" name="直線コネクタ 283">
          <a:extLst>
            <a:ext uri="{FF2B5EF4-FFF2-40B4-BE49-F238E27FC236}">
              <a16:creationId xmlns:a16="http://schemas.microsoft.com/office/drawing/2014/main" id="{B69F710A-6F6D-46BF-9365-870D055C250F}"/>
            </a:ext>
          </a:extLst>
        </xdr:cNvPr>
        <xdr:cNvCxnSpPr/>
      </xdr:nvCxnSpPr>
      <xdr:spPr>
        <a:xfrm>
          <a:off x="4133251" y="14174810"/>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105935</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6E617E71-9229-4230-A74D-E22A935E2AD9}"/>
            </a:ext>
          </a:extLst>
        </xdr:cNvPr>
        <xdr:cNvSpPr txBox="1"/>
      </xdr:nvSpPr>
      <xdr:spPr>
        <a:xfrm>
          <a:off x="4242279" y="12562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159258</xdr:rowOff>
    </xdr:from>
    <xdr:to>
      <xdr:col>24</xdr:col>
      <xdr:colOff>152400</xdr:colOff>
      <xdr:row>77</xdr:row>
      <xdr:rowOff>159258</xdr:rowOff>
    </xdr:to>
    <xdr:cxnSp macro="">
      <xdr:nvCxnSpPr>
        <xdr:cNvPr id="286" name="直線コネクタ 285">
          <a:extLst>
            <a:ext uri="{FF2B5EF4-FFF2-40B4-BE49-F238E27FC236}">
              <a16:creationId xmlns:a16="http://schemas.microsoft.com/office/drawing/2014/main" id="{7575C622-473D-4AF6-957C-BA9DAE583C76}"/>
            </a:ext>
          </a:extLst>
        </xdr:cNvPr>
        <xdr:cNvCxnSpPr/>
      </xdr:nvCxnSpPr>
      <xdr:spPr>
        <a:xfrm>
          <a:off x="4133251" y="12779703"/>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103903</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01B3FEE1-4A92-418D-AA6E-C3F07202ED47}"/>
            </a:ext>
          </a:extLst>
        </xdr:cNvPr>
        <xdr:cNvSpPr txBox="1"/>
      </xdr:nvSpPr>
      <xdr:spPr>
        <a:xfrm>
          <a:off x="4242279" y="132160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81026</xdr:rowOff>
    </xdr:from>
    <xdr:to>
      <xdr:col>24</xdr:col>
      <xdr:colOff>114300</xdr:colOff>
      <xdr:row>82</xdr:row>
      <xdr:rowOff>11176</xdr:rowOff>
    </xdr:to>
    <xdr:sp macro="" textlink="">
      <xdr:nvSpPr>
        <xdr:cNvPr id="288" name="フローチャート: 判断 287">
          <a:extLst>
            <a:ext uri="{FF2B5EF4-FFF2-40B4-BE49-F238E27FC236}">
              <a16:creationId xmlns:a16="http://schemas.microsoft.com/office/drawing/2014/main" id="{91CC34AD-B150-40C0-81FF-67B8F77EAABF}"/>
            </a:ext>
          </a:extLst>
        </xdr:cNvPr>
        <xdr:cNvSpPr/>
      </xdr:nvSpPr>
      <xdr:spPr>
        <a:xfrm>
          <a:off x="4153379" y="13357079"/>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49022</xdr:rowOff>
    </xdr:from>
    <xdr:to>
      <xdr:col>20</xdr:col>
      <xdr:colOff>38100</xdr:colOff>
      <xdr:row>81</xdr:row>
      <xdr:rowOff>150622</xdr:rowOff>
    </xdr:to>
    <xdr:sp macro="" textlink="">
      <xdr:nvSpPr>
        <xdr:cNvPr id="289" name="フローチャート: 判断 288">
          <a:extLst>
            <a:ext uri="{FF2B5EF4-FFF2-40B4-BE49-F238E27FC236}">
              <a16:creationId xmlns:a16="http://schemas.microsoft.com/office/drawing/2014/main" id="{BBA74BD9-9DBC-4BAB-95DC-F812321F9B53}"/>
            </a:ext>
          </a:extLst>
        </xdr:cNvPr>
        <xdr:cNvSpPr/>
      </xdr:nvSpPr>
      <xdr:spPr>
        <a:xfrm>
          <a:off x="3405038" y="13325075"/>
          <a:ext cx="836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30735</xdr:rowOff>
    </xdr:from>
    <xdr:to>
      <xdr:col>15</xdr:col>
      <xdr:colOff>101600</xdr:colOff>
      <xdr:row>81</xdr:row>
      <xdr:rowOff>132335</xdr:rowOff>
    </xdr:to>
    <xdr:sp macro="" textlink="">
      <xdr:nvSpPr>
        <xdr:cNvPr id="290" name="フローチャート: 判断 289">
          <a:extLst>
            <a:ext uri="{FF2B5EF4-FFF2-40B4-BE49-F238E27FC236}">
              <a16:creationId xmlns:a16="http://schemas.microsoft.com/office/drawing/2014/main" id="{CDACD224-BE6A-47D2-9A69-94E82E5554E4}"/>
            </a:ext>
          </a:extLst>
        </xdr:cNvPr>
        <xdr:cNvSpPr/>
      </xdr:nvSpPr>
      <xdr:spPr>
        <a:xfrm>
          <a:off x="2587925" y="1330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17018</xdr:rowOff>
    </xdr:from>
    <xdr:to>
      <xdr:col>10</xdr:col>
      <xdr:colOff>165100</xdr:colOff>
      <xdr:row>81</xdr:row>
      <xdr:rowOff>118618</xdr:rowOff>
    </xdr:to>
    <xdr:sp macro="" textlink="">
      <xdr:nvSpPr>
        <xdr:cNvPr id="291" name="フローチャート: 判断 290">
          <a:extLst>
            <a:ext uri="{FF2B5EF4-FFF2-40B4-BE49-F238E27FC236}">
              <a16:creationId xmlns:a16="http://schemas.microsoft.com/office/drawing/2014/main" id="{465E42D6-0EE6-451B-9616-F5AB699AEC91}"/>
            </a:ext>
          </a:extLst>
        </xdr:cNvPr>
        <xdr:cNvSpPr/>
      </xdr:nvSpPr>
      <xdr:spPr>
        <a:xfrm>
          <a:off x="1788783" y="1329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62737</xdr:rowOff>
    </xdr:from>
    <xdr:to>
      <xdr:col>6</xdr:col>
      <xdr:colOff>38100</xdr:colOff>
      <xdr:row>81</xdr:row>
      <xdr:rowOff>164337</xdr:rowOff>
    </xdr:to>
    <xdr:sp macro="" textlink="">
      <xdr:nvSpPr>
        <xdr:cNvPr id="292" name="フローチャート: 判断 291">
          <a:extLst>
            <a:ext uri="{FF2B5EF4-FFF2-40B4-BE49-F238E27FC236}">
              <a16:creationId xmlns:a16="http://schemas.microsoft.com/office/drawing/2014/main" id="{144330B8-EA46-489D-9FAF-EF0944A5DD42}"/>
            </a:ext>
          </a:extLst>
        </xdr:cNvPr>
        <xdr:cNvSpPr/>
      </xdr:nvSpPr>
      <xdr:spPr>
        <a:xfrm>
          <a:off x="989642" y="13338790"/>
          <a:ext cx="836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24D1563A-6EB5-47C5-AF69-273CD3F3B7F3}"/>
            </a:ext>
          </a:extLst>
        </xdr:cNvPr>
        <xdr:cNvSpPr txBox="1"/>
      </xdr:nvSpPr>
      <xdr:spPr>
        <a:xfrm>
          <a:off x="4031651"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133838C-3935-4F35-814F-D896479C5D11}"/>
            </a:ext>
          </a:extLst>
        </xdr:cNvPr>
        <xdr:cNvSpPr txBox="1"/>
      </xdr:nvSpPr>
      <xdr:spPr>
        <a:xfrm>
          <a:off x="3274682"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CA751792-3245-49DA-B0FD-399DF92B3600}"/>
            </a:ext>
          </a:extLst>
        </xdr:cNvPr>
        <xdr:cNvSpPr txBox="1"/>
      </xdr:nvSpPr>
      <xdr:spPr>
        <a:xfrm>
          <a:off x="2466196"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6CE8DF3-53D9-4A29-B7E6-8B1FE919ED0E}"/>
            </a:ext>
          </a:extLst>
        </xdr:cNvPr>
        <xdr:cNvSpPr txBox="1"/>
      </xdr:nvSpPr>
      <xdr:spPr>
        <a:xfrm>
          <a:off x="1667055"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21A9FF3-9EB8-4969-8EA2-7B10AD63B85E}"/>
            </a:ext>
          </a:extLst>
        </xdr:cNvPr>
        <xdr:cNvSpPr txBox="1"/>
      </xdr:nvSpPr>
      <xdr:spPr>
        <a:xfrm>
          <a:off x="859286"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149606</xdr:rowOff>
    </xdr:from>
    <xdr:to>
      <xdr:col>24</xdr:col>
      <xdr:colOff>114300</xdr:colOff>
      <xdr:row>84</xdr:row>
      <xdr:rowOff>79756</xdr:rowOff>
    </xdr:to>
    <xdr:sp macro="" textlink="">
      <xdr:nvSpPr>
        <xdr:cNvPr id="298" name="楕円 297">
          <a:extLst>
            <a:ext uri="{FF2B5EF4-FFF2-40B4-BE49-F238E27FC236}">
              <a16:creationId xmlns:a16="http://schemas.microsoft.com/office/drawing/2014/main" id="{904F1033-B369-4C49-9A6A-40E00D208BDE}"/>
            </a:ext>
          </a:extLst>
        </xdr:cNvPr>
        <xdr:cNvSpPr/>
      </xdr:nvSpPr>
      <xdr:spPr>
        <a:xfrm>
          <a:off x="4153379" y="13753463"/>
          <a:ext cx="101600"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128033</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7532A014-9A0E-4ED2-B91B-DEAE6E6F4C3C}"/>
            </a:ext>
          </a:extLst>
        </xdr:cNvPr>
        <xdr:cNvSpPr txBox="1"/>
      </xdr:nvSpPr>
      <xdr:spPr>
        <a:xfrm>
          <a:off x="4242279" y="13731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108458</xdr:rowOff>
    </xdr:from>
    <xdr:to>
      <xdr:col>20</xdr:col>
      <xdr:colOff>38100</xdr:colOff>
      <xdr:row>84</xdr:row>
      <xdr:rowOff>38608</xdr:rowOff>
    </xdr:to>
    <xdr:sp macro="" textlink="">
      <xdr:nvSpPr>
        <xdr:cNvPr id="300" name="楕円 299">
          <a:extLst>
            <a:ext uri="{FF2B5EF4-FFF2-40B4-BE49-F238E27FC236}">
              <a16:creationId xmlns:a16="http://schemas.microsoft.com/office/drawing/2014/main" id="{D589AFEA-334E-46A1-A99C-594B03D9EAA4}"/>
            </a:ext>
          </a:extLst>
        </xdr:cNvPr>
        <xdr:cNvSpPr/>
      </xdr:nvSpPr>
      <xdr:spPr>
        <a:xfrm>
          <a:off x="3405038" y="13712315"/>
          <a:ext cx="83628"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159258</xdr:rowOff>
    </xdr:from>
    <xdr:to>
      <xdr:col>24</xdr:col>
      <xdr:colOff>63500</xdr:colOff>
      <xdr:row>84</xdr:row>
      <xdr:rowOff>28956</xdr:rowOff>
    </xdr:to>
    <xdr:cxnSp macro="">
      <xdr:nvCxnSpPr>
        <xdr:cNvPr id="301" name="直線コネクタ 300">
          <a:extLst>
            <a:ext uri="{FF2B5EF4-FFF2-40B4-BE49-F238E27FC236}">
              <a16:creationId xmlns:a16="http://schemas.microsoft.com/office/drawing/2014/main" id="{81F30E3F-89D6-4C58-AEF0-B7862725C705}"/>
            </a:ext>
          </a:extLst>
        </xdr:cNvPr>
        <xdr:cNvCxnSpPr/>
      </xdr:nvCxnSpPr>
      <xdr:spPr>
        <a:xfrm>
          <a:off x="3447211" y="13763115"/>
          <a:ext cx="756968" cy="3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53594</xdr:rowOff>
    </xdr:from>
    <xdr:to>
      <xdr:col>15</xdr:col>
      <xdr:colOff>101600</xdr:colOff>
      <xdr:row>83</xdr:row>
      <xdr:rowOff>155194</xdr:rowOff>
    </xdr:to>
    <xdr:sp macro="" textlink="">
      <xdr:nvSpPr>
        <xdr:cNvPr id="302" name="楕円 301">
          <a:extLst>
            <a:ext uri="{FF2B5EF4-FFF2-40B4-BE49-F238E27FC236}">
              <a16:creationId xmlns:a16="http://schemas.microsoft.com/office/drawing/2014/main" id="{1D7530B0-0FB3-4A43-9CF1-21643A2C6377}"/>
            </a:ext>
          </a:extLst>
        </xdr:cNvPr>
        <xdr:cNvSpPr/>
      </xdr:nvSpPr>
      <xdr:spPr>
        <a:xfrm>
          <a:off x="2587925" y="1365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104394</xdr:rowOff>
    </xdr:from>
    <xdr:to>
      <xdr:col>19</xdr:col>
      <xdr:colOff>177800</xdr:colOff>
      <xdr:row>83</xdr:row>
      <xdr:rowOff>159258</xdr:rowOff>
    </xdr:to>
    <xdr:cxnSp macro="">
      <xdr:nvCxnSpPr>
        <xdr:cNvPr id="303" name="直線コネクタ 302">
          <a:extLst>
            <a:ext uri="{FF2B5EF4-FFF2-40B4-BE49-F238E27FC236}">
              <a16:creationId xmlns:a16="http://schemas.microsoft.com/office/drawing/2014/main" id="{FD332BD7-CE68-4A7B-A643-F11823074B87}"/>
            </a:ext>
          </a:extLst>
        </xdr:cNvPr>
        <xdr:cNvCxnSpPr/>
      </xdr:nvCxnSpPr>
      <xdr:spPr>
        <a:xfrm>
          <a:off x="2638725" y="13708251"/>
          <a:ext cx="808486"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3302</xdr:rowOff>
    </xdr:from>
    <xdr:to>
      <xdr:col>10</xdr:col>
      <xdr:colOff>165100</xdr:colOff>
      <xdr:row>83</xdr:row>
      <xdr:rowOff>104902</xdr:rowOff>
    </xdr:to>
    <xdr:sp macro="" textlink="">
      <xdr:nvSpPr>
        <xdr:cNvPr id="304" name="楕円 303">
          <a:extLst>
            <a:ext uri="{FF2B5EF4-FFF2-40B4-BE49-F238E27FC236}">
              <a16:creationId xmlns:a16="http://schemas.microsoft.com/office/drawing/2014/main" id="{9CCA84A7-EAA8-4D18-A449-3EBF9D1BD128}"/>
            </a:ext>
          </a:extLst>
        </xdr:cNvPr>
        <xdr:cNvSpPr/>
      </xdr:nvSpPr>
      <xdr:spPr>
        <a:xfrm>
          <a:off x="1788783" y="1360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54102</xdr:rowOff>
    </xdr:from>
    <xdr:to>
      <xdr:col>15</xdr:col>
      <xdr:colOff>50800</xdr:colOff>
      <xdr:row>83</xdr:row>
      <xdr:rowOff>104394</xdr:rowOff>
    </xdr:to>
    <xdr:cxnSp macro="">
      <xdr:nvCxnSpPr>
        <xdr:cNvPr id="305" name="直線コネクタ 304">
          <a:extLst>
            <a:ext uri="{FF2B5EF4-FFF2-40B4-BE49-F238E27FC236}">
              <a16:creationId xmlns:a16="http://schemas.microsoft.com/office/drawing/2014/main" id="{311A7085-0720-4959-AD3D-A6ECD4927953}"/>
            </a:ext>
          </a:extLst>
        </xdr:cNvPr>
        <xdr:cNvCxnSpPr/>
      </xdr:nvCxnSpPr>
      <xdr:spPr>
        <a:xfrm>
          <a:off x="1839583" y="13657959"/>
          <a:ext cx="799142"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124461</xdr:rowOff>
    </xdr:from>
    <xdr:to>
      <xdr:col>6</xdr:col>
      <xdr:colOff>38100</xdr:colOff>
      <xdr:row>83</xdr:row>
      <xdr:rowOff>54611</xdr:rowOff>
    </xdr:to>
    <xdr:sp macro="" textlink="">
      <xdr:nvSpPr>
        <xdr:cNvPr id="306" name="楕円 305">
          <a:extLst>
            <a:ext uri="{FF2B5EF4-FFF2-40B4-BE49-F238E27FC236}">
              <a16:creationId xmlns:a16="http://schemas.microsoft.com/office/drawing/2014/main" id="{F56E8C91-FE29-4BEA-A4FA-B9DB4B8DDA2A}"/>
            </a:ext>
          </a:extLst>
        </xdr:cNvPr>
        <xdr:cNvSpPr/>
      </xdr:nvSpPr>
      <xdr:spPr>
        <a:xfrm>
          <a:off x="989642" y="13564416"/>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3811</xdr:rowOff>
    </xdr:from>
    <xdr:to>
      <xdr:col>10</xdr:col>
      <xdr:colOff>114300</xdr:colOff>
      <xdr:row>83</xdr:row>
      <xdr:rowOff>54102</xdr:rowOff>
    </xdr:to>
    <xdr:cxnSp macro="">
      <xdr:nvCxnSpPr>
        <xdr:cNvPr id="307" name="直線コネクタ 306">
          <a:extLst>
            <a:ext uri="{FF2B5EF4-FFF2-40B4-BE49-F238E27FC236}">
              <a16:creationId xmlns:a16="http://schemas.microsoft.com/office/drawing/2014/main" id="{027B4169-65E7-400C-96D9-9D91547E4B7B}"/>
            </a:ext>
          </a:extLst>
        </xdr:cNvPr>
        <xdr:cNvCxnSpPr/>
      </xdr:nvCxnSpPr>
      <xdr:spPr>
        <a:xfrm>
          <a:off x="1031815" y="13607668"/>
          <a:ext cx="807768"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167149</xdr:rowOff>
    </xdr:from>
    <xdr:ext cx="405111" cy="259045"/>
    <xdr:sp macro="" textlink="">
      <xdr:nvSpPr>
        <xdr:cNvPr id="308" name="n_1aveValue【公営住宅】&#10;有形固定資産減価償却率">
          <a:extLst>
            <a:ext uri="{FF2B5EF4-FFF2-40B4-BE49-F238E27FC236}">
              <a16:creationId xmlns:a16="http://schemas.microsoft.com/office/drawing/2014/main" id="{D6B97E2A-BFC0-45C1-8190-B6BA423274E8}"/>
            </a:ext>
          </a:extLst>
        </xdr:cNvPr>
        <xdr:cNvSpPr txBox="1"/>
      </xdr:nvSpPr>
      <xdr:spPr>
        <a:xfrm>
          <a:off x="3258553" y="13115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148862</xdr:rowOff>
    </xdr:from>
    <xdr:ext cx="405111" cy="259045"/>
    <xdr:sp macro="" textlink="">
      <xdr:nvSpPr>
        <xdr:cNvPr id="309" name="n_2aveValue【公営住宅】&#10;有形固定資産減価償却率">
          <a:extLst>
            <a:ext uri="{FF2B5EF4-FFF2-40B4-BE49-F238E27FC236}">
              <a16:creationId xmlns:a16="http://schemas.microsoft.com/office/drawing/2014/main" id="{A14C3183-C7AD-4AF2-8407-721ED38FE57B}"/>
            </a:ext>
          </a:extLst>
        </xdr:cNvPr>
        <xdr:cNvSpPr txBox="1"/>
      </xdr:nvSpPr>
      <xdr:spPr>
        <a:xfrm>
          <a:off x="2454140" y="1309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135145</xdr:rowOff>
    </xdr:from>
    <xdr:ext cx="405111" cy="259045"/>
    <xdr:sp macro="" textlink="">
      <xdr:nvSpPr>
        <xdr:cNvPr id="310" name="n_3aveValue【公営住宅】&#10;有形固定資産減価償却率">
          <a:extLst>
            <a:ext uri="{FF2B5EF4-FFF2-40B4-BE49-F238E27FC236}">
              <a16:creationId xmlns:a16="http://schemas.microsoft.com/office/drawing/2014/main" id="{915ACD84-B2B2-4704-BA22-68A272295456}"/>
            </a:ext>
          </a:extLst>
        </xdr:cNvPr>
        <xdr:cNvSpPr txBox="1"/>
      </xdr:nvSpPr>
      <xdr:spPr>
        <a:xfrm>
          <a:off x="1654999" y="13083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9414</xdr:rowOff>
    </xdr:from>
    <xdr:ext cx="405111" cy="259045"/>
    <xdr:sp macro="" textlink="">
      <xdr:nvSpPr>
        <xdr:cNvPr id="311" name="n_4aveValue【公営住宅】&#10;有形固定資産減価償却率">
          <a:extLst>
            <a:ext uri="{FF2B5EF4-FFF2-40B4-BE49-F238E27FC236}">
              <a16:creationId xmlns:a16="http://schemas.microsoft.com/office/drawing/2014/main" id="{AFD249EE-8B14-439F-AFDA-94E0394A048C}"/>
            </a:ext>
          </a:extLst>
        </xdr:cNvPr>
        <xdr:cNvSpPr txBox="1"/>
      </xdr:nvSpPr>
      <xdr:spPr>
        <a:xfrm>
          <a:off x="855857" y="13121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29735</xdr:rowOff>
    </xdr:from>
    <xdr:ext cx="405111" cy="259045"/>
    <xdr:sp macro="" textlink="">
      <xdr:nvSpPr>
        <xdr:cNvPr id="312" name="n_1mainValue【公営住宅】&#10;有形固定資産減価償却率">
          <a:extLst>
            <a:ext uri="{FF2B5EF4-FFF2-40B4-BE49-F238E27FC236}">
              <a16:creationId xmlns:a16="http://schemas.microsoft.com/office/drawing/2014/main" id="{2DD8100C-EC56-4E95-BB92-D62582367C8A}"/>
            </a:ext>
          </a:extLst>
        </xdr:cNvPr>
        <xdr:cNvSpPr txBox="1"/>
      </xdr:nvSpPr>
      <xdr:spPr>
        <a:xfrm>
          <a:off x="3258553" y="1379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146321</xdr:rowOff>
    </xdr:from>
    <xdr:ext cx="405111" cy="259045"/>
    <xdr:sp macro="" textlink="">
      <xdr:nvSpPr>
        <xdr:cNvPr id="313" name="n_2mainValue【公営住宅】&#10;有形固定資産減価償却率">
          <a:extLst>
            <a:ext uri="{FF2B5EF4-FFF2-40B4-BE49-F238E27FC236}">
              <a16:creationId xmlns:a16="http://schemas.microsoft.com/office/drawing/2014/main" id="{0D502E37-9EF9-4583-BBF8-0D250FC8E15F}"/>
            </a:ext>
          </a:extLst>
        </xdr:cNvPr>
        <xdr:cNvSpPr txBox="1"/>
      </xdr:nvSpPr>
      <xdr:spPr>
        <a:xfrm>
          <a:off x="2454140" y="13750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96029</xdr:rowOff>
    </xdr:from>
    <xdr:ext cx="405111" cy="259045"/>
    <xdr:sp macro="" textlink="">
      <xdr:nvSpPr>
        <xdr:cNvPr id="314" name="n_3mainValue【公営住宅】&#10;有形固定資産減価償却率">
          <a:extLst>
            <a:ext uri="{FF2B5EF4-FFF2-40B4-BE49-F238E27FC236}">
              <a16:creationId xmlns:a16="http://schemas.microsoft.com/office/drawing/2014/main" id="{33B3B5A5-CB36-426B-B26E-8F1DACCE33F6}"/>
            </a:ext>
          </a:extLst>
        </xdr:cNvPr>
        <xdr:cNvSpPr txBox="1"/>
      </xdr:nvSpPr>
      <xdr:spPr>
        <a:xfrm>
          <a:off x="1654999" y="13699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45738</xdr:rowOff>
    </xdr:from>
    <xdr:ext cx="405111" cy="259045"/>
    <xdr:sp macro="" textlink="">
      <xdr:nvSpPr>
        <xdr:cNvPr id="315" name="n_4mainValue【公営住宅】&#10;有形固定資産減価償却率">
          <a:extLst>
            <a:ext uri="{FF2B5EF4-FFF2-40B4-BE49-F238E27FC236}">
              <a16:creationId xmlns:a16="http://schemas.microsoft.com/office/drawing/2014/main" id="{5B0B88BA-17CF-43F8-9D9F-F0D253DFB644}"/>
            </a:ext>
          </a:extLst>
        </xdr:cNvPr>
        <xdr:cNvSpPr txBox="1"/>
      </xdr:nvSpPr>
      <xdr:spPr>
        <a:xfrm>
          <a:off x="855857" y="13649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4466A8B4-F789-4D50-8B23-03EE67723ECE}"/>
            </a:ext>
          </a:extLst>
        </xdr:cNvPr>
        <xdr:cNvSpPr/>
      </xdr:nvSpPr>
      <xdr:spPr>
        <a:xfrm>
          <a:off x="5992962" y="11297728"/>
          <a:ext cx="4275108"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CBF3C3C-4C8C-4965-911A-6E77915DAB18}"/>
            </a:ext>
          </a:extLst>
        </xdr:cNvPr>
        <xdr:cNvSpPr/>
      </xdr:nvSpPr>
      <xdr:spPr>
        <a:xfrm>
          <a:off x="6101991"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15F76B44-88E6-4291-9656-34D1CEFD3EDD}"/>
            </a:ext>
          </a:extLst>
        </xdr:cNvPr>
        <xdr:cNvSpPr/>
      </xdr:nvSpPr>
      <xdr:spPr>
        <a:xfrm>
          <a:off x="6101991"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A4F38478-BACA-4280-AFE8-7EEBAF3B6313}"/>
            </a:ext>
          </a:extLst>
        </xdr:cNvPr>
        <xdr:cNvSpPr/>
      </xdr:nvSpPr>
      <xdr:spPr>
        <a:xfrm>
          <a:off x="7028132"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3685082B-1222-40FC-8999-C0CD609976FF}"/>
            </a:ext>
          </a:extLst>
        </xdr:cNvPr>
        <xdr:cNvSpPr/>
      </xdr:nvSpPr>
      <xdr:spPr>
        <a:xfrm>
          <a:off x="7028132"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6BB11C54-2C39-4508-98A0-236509C770C8}"/>
            </a:ext>
          </a:extLst>
        </xdr:cNvPr>
        <xdr:cNvSpPr/>
      </xdr:nvSpPr>
      <xdr:spPr>
        <a:xfrm>
          <a:off x="8063302"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228C6952-EE3F-42F8-B01D-62AA668174C4}"/>
            </a:ext>
          </a:extLst>
        </xdr:cNvPr>
        <xdr:cNvSpPr/>
      </xdr:nvSpPr>
      <xdr:spPr>
        <a:xfrm>
          <a:off x="8063302"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F06F0ED4-36B3-4C32-8EAC-ECBBE2906BAD}"/>
            </a:ext>
          </a:extLst>
        </xdr:cNvPr>
        <xdr:cNvSpPr/>
      </xdr:nvSpPr>
      <xdr:spPr>
        <a:xfrm>
          <a:off x="5992962" y="12387892"/>
          <a:ext cx="4275108" cy="218787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DD4B394C-D1D6-4D2C-988C-EF420CC17813}"/>
            </a:ext>
          </a:extLst>
        </xdr:cNvPr>
        <xdr:cNvSpPr txBox="1"/>
      </xdr:nvSpPr>
      <xdr:spPr>
        <a:xfrm>
          <a:off x="5954862" y="122049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BE265172-7C43-46DC-8712-6B67ED8B6270}"/>
            </a:ext>
          </a:extLst>
        </xdr:cNvPr>
        <xdr:cNvCxnSpPr/>
      </xdr:nvCxnSpPr>
      <xdr:spPr>
        <a:xfrm>
          <a:off x="5992962" y="14575766"/>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1D0B786-B974-4158-9984-771FB2A88903}"/>
            </a:ext>
          </a:extLst>
        </xdr:cNvPr>
        <xdr:cNvCxnSpPr/>
      </xdr:nvCxnSpPr>
      <xdr:spPr>
        <a:xfrm>
          <a:off x="5992962" y="14133662"/>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AAA78FDD-CBDD-4560-AF81-101DD69AB96D}"/>
            </a:ext>
          </a:extLst>
        </xdr:cNvPr>
        <xdr:cNvSpPr txBox="1"/>
      </xdr:nvSpPr>
      <xdr:spPr>
        <a:xfrm>
          <a:off x="5561727" y="13998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82A2E2B3-D0AC-4F9A-8C5B-780D00401AD0}"/>
            </a:ext>
          </a:extLst>
        </xdr:cNvPr>
        <xdr:cNvCxnSpPr/>
      </xdr:nvCxnSpPr>
      <xdr:spPr>
        <a:xfrm>
          <a:off x="5992962" y="13699107"/>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206E14EE-0C32-4381-8D8E-BAAA34F67A8F}"/>
            </a:ext>
          </a:extLst>
        </xdr:cNvPr>
        <xdr:cNvSpPr txBox="1"/>
      </xdr:nvSpPr>
      <xdr:spPr>
        <a:xfrm>
          <a:off x="5561727" y="13564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546E2394-F0B5-482F-B913-CAEA6716F019}"/>
            </a:ext>
          </a:extLst>
        </xdr:cNvPr>
        <xdr:cNvCxnSpPr/>
      </xdr:nvCxnSpPr>
      <xdr:spPr>
        <a:xfrm>
          <a:off x="5992962" y="13264551"/>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EC39C0DB-0DFB-4E1C-8D04-36D41B653E4C}"/>
            </a:ext>
          </a:extLst>
        </xdr:cNvPr>
        <xdr:cNvSpPr txBox="1"/>
      </xdr:nvSpPr>
      <xdr:spPr>
        <a:xfrm>
          <a:off x="5561727" y="1312232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8DC6DBB9-B4CB-44FB-A43C-120CE660177C}"/>
            </a:ext>
          </a:extLst>
        </xdr:cNvPr>
        <xdr:cNvCxnSpPr/>
      </xdr:nvCxnSpPr>
      <xdr:spPr>
        <a:xfrm>
          <a:off x="5992962" y="12822447"/>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CAC173A6-2DAA-49ED-A7BD-605B92DA39BC}"/>
            </a:ext>
          </a:extLst>
        </xdr:cNvPr>
        <xdr:cNvSpPr txBox="1"/>
      </xdr:nvSpPr>
      <xdr:spPr>
        <a:xfrm>
          <a:off x="5561727" y="126877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201BCCD3-1892-4235-934E-80192AE1CE34}"/>
            </a:ext>
          </a:extLst>
        </xdr:cNvPr>
        <xdr:cNvCxnSpPr/>
      </xdr:nvCxnSpPr>
      <xdr:spPr>
        <a:xfrm>
          <a:off x="5992962" y="12387892"/>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910D8FE3-762D-4DC1-887E-50558C4E9354}"/>
            </a:ext>
          </a:extLst>
        </xdr:cNvPr>
        <xdr:cNvSpPr txBox="1"/>
      </xdr:nvSpPr>
      <xdr:spPr>
        <a:xfrm>
          <a:off x="5561727" y="1225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7AFA09EF-E9AB-4E10-B19C-B0F3B307DFDA}"/>
            </a:ext>
          </a:extLst>
        </xdr:cNvPr>
        <xdr:cNvSpPr/>
      </xdr:nvSpPr>
      <xdr:spPr>
        <a:xfrm>
          <a:off x="5992962" y="12387892"/>
          <a:ext cx="4275108" cy="218787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121768</xdr:rowOff>
    </xdr:from>
    <xdr:to>
      <xdr:col>54</xdr:col>
      <xdr:colOff>189865</xdr:colOff>
      <xdr:row>86</xdr:row>
      <xdr:rowOff>23470</xdr:rowOff>
    </xdr:to>
    <xdr:cxnSp macro="">
      <xdr:nvCxnSpPr>
        <xdr:cNvPr id="337" name="直線コネクタ 336">
          <a:extLst>
            <a:ext uri="{FF2B5EF4-FFF2-40B4-BE49-F238E27FC236}">
              <a16:creationId xmlns:a16="http://schemas.microsoft.com/office/drawing/2014/main" id="{C44CDD3F-02C4-4284-BECD-3AEDE173611F}"/>
            </a:ext>
          </a:extLst>
        </xdr:cNvPr>
        <xdr:cNvCxnSpPr/>
      </xdr:nvCxnSpPr>
      <xdr:spPr>
        <a:xfrm flipV="1">
          <a:off x="9489140" y="12906115"/>
          <a:ext cx="0" cy="121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27297</xdr:rowOff>
    </xdr:from>
    <xdr:ext cx="469744" cy="259045"/>
    <xdr:sp macro="" textlink="">
      <xdr:nvSpPr>
        <xdr:cNvPr id="338" name="【公営住宅】&#10;一人当たり面積最小値テキスト">
          <a:extLst>
            <a:ext uri="{FF2B5EF4-FFF2-40B4-BE49-F238E27FC236}">
              <a16:creationId xmlns:a16="http://schemas.microsoft.com/office/drawing/2014/main" id="{AE8DD347-A620-4FCA-A321-F5E15CF12B4D}"/>
            </a:ext>
          </a:extLst>
        </xdr:cNvPr>
        <xdr:cNvSpPr txBox="1"/>
      </xdr:nvSpPr>
      <xdr:spPr>
        <a:xfrm>
          <a:off x="9527157" y="14122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23470</xdr:rowOff>
    </xdr:from>
    <xdr:to>
      <xdr:col>55</xdr:col>
      <xdr:colOff>88900</xdr:colOff>
      <xdr:row>86</xdr:row>
      <xdr:rowOff>23470</xdr:rowOff>
    </xdr:to>
    <xdr:cxnSp macro="">
      <xdr:nvCxnSpPr>
        <xdr:cNvPr id="339" name="直線コネクタ 338">
          <a:extLst>
            <a:ext uri="{FF2B5EF4-FFF2-40B4-BE49-F238E27FC236}">
              <a16:creationId xmlns:a16="http://schemas.microsoft.com/office/drawing/2014/main" id="{FE88C963-9A5A-4794-8ABE-88481EFAA3B9}"/>
            </a:ext>
          </a:extLst>
        </xdr:cNvPr>
        <xdr:cNvCxnSpPr/>
      </xdr:nvCxnSpPr>
      <xdr:spPr>
        <a:xfrm>
          <a:off x="9418128" y="14119032"/>
          <a:ext cx="1598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68445</xdr:rowOff>
    </xdr:from>
    <xdr:ext cx="469744" cy="259045"/>
    <xdr:sp macro="" textlink="">
      <xdr:nvSpPr>
        <xdr:cNvPr id="340" name="【公営住宅】&#10;一人当たり面積最大値テキスト">
          <a:extLst>
            <a:ext uri="{FF2B5EF4-FFF2-40B4-BE49-F238E27FC236}">
              <a16:creationId xmlns:a16="http://schemas.microsoft.com/office/drawing/2014/main" id="{CD394EA7-8895-47D7-B66B-454396821C37}"/>
            </a:ext>
          </a:extLst>
        </xdr:cNvPr>
        <xdr:cNvSpPr txBox="1"/>
      </xdr:nvSpPr>
      <xdr:spPr>
        <a:xfrm>
          <a:off x="9527157" y="1268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121768</xdr:rowOff>
    </xdr:from>
    <xdr:to>
      <xdr:col>55</xdr:col>
      <xdr:colOff>88900</xdr:colOff>
      <xdr:row>78</xdr:row>
      <xdr:rowOff>121768</xdr:rowOff>
    </xdr:to>
    <xdr:cxnSp macro="">
      <xdr:nvCxnSpPr>
        <xdr:cNvPr id="341" name="直線コネクタ 340">
          <a:extLst>
            <a:ext uri="{FF2B5EF4-FFF2-40B4-BE49-F238E27FC236}">
              <a16:creationId xmlns:a16="http://schemas.microsoft.com/office/drawing/2014/main" id="{354740F2-8937-4255-9AD4-F59843A197E6}"/>
            </a:ext>
          </a:extLst>
        </xdr:cNvPr>
        <xdr:cNvCxnSpPr/>
      </xdr:nvCxnSpPr>
      <xdr:spPr>
        <a:xfrm>
          <a:off x="9418128" y="12906115"/>
          <a:ext cx="1598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119346</xdr:rowOff>
    </xdr:from>
    <xdr:ext cx="469744" cy="259045"/>
    <xdr:sp macro="" textlink="">
      <xdr:nvSpPr>
        <xdr:cNvPr id="342" name="【公営住宅】&#10;一人当たり面積平均値テキスト">
          <a:extLst>
            <a:ext uri="{FF2B5EF4-FFF2-40B4-BE49-F238E27FC236}">
              <a16:creationId xmlns:a16="http://schemas.microsoft.com/office/drawing/2014/main" id="{75C5FA7A-B324-42D4-A909-1A51D30D4DCE}"/>
            </a:ext>
          </a:extLst>
        </xdr:cNvPr>
        <xdr:cNvSpPr txBox="1"/>
      </xdr:nvSpPr>
      <xdr:spPr>
        <a:xfrm>
          <a:off x="9527157" y="133953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140919</xdr:rowOff>
    </xdr:from>
    <xdr:to>
      <xdr:col>55</xdr:col>
      <xdr:colOff>50800</xdr:colOff>
      <xdr:row>82</xdr:row>
      <xdr:rowOff>71069</xdr:rowOff>
    </xdr:to>
    <xdr:sp macro="" textlink="">
      <xdr:nvSpPr>
        <xdr:cNvPr id="343" name="フローチャート: 判断 342">
          <a:extLst>
            <a:ext uri="{FF2B5EF4-FFF2-40B4-BE49-F238E27FC236}">
              <a16:creationId xmlns:a16="http://schemas.microsoft.com/office/drawing/2014/main" id="{BBFDA9CE-B8D5-41BD-8315-CD6AE05234BD}"/>
            </a:ext>
          </a:extLst>
        </xdr:cNvPr>
        <xdr:cNvSpPr/>
      </xdr:nvSpPr>
      <xdr:spPr>
        <a:xfrm>
          <a:off x="9456228" y="13416972"/>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1930</xdr:rowOff>
    </xdr:from>
    <xdr:to>
      <xdr:col>50</xdr:col>
      <xdr:colOff>165100</xdr:colOff>
      <xdr:row>82</xdr:row>
      <xdr:rowOff>103530</xdr:rowOff>
    </xdr:to>
    <xdr:sp macro="" textlink="">
      <xdr:nvSpPr>
        <xdr:cNvPr id="344" name="フローチャート: 判断 343">
          <a:extLst>
            <a:ext uri="{FF2B5EF4-FFF2-40B4-BE49-F238E27FC236}">
              <a16:creationId xmlns:a16="http://schemas.microsoft.com/office/drawing/2014/main" id="{36521614-254C-414E-943A-9A7880E1DD3E}"/>
            </a:ext>
          </a:extLst>
        </xdr:cNvPr>
        <xdr:cNvSpPr/>
      </xdr:nvSpPr>
      <xdr:spPr>
        <a:xfrm>
          <a:off x="8689915" y="134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18390</xdr:rowOff>
    </xdr:from>
    <xdr:to>
      <xdr:col>46</xdr:col>
      <xdr:colOff>38100</xdr:colOff>
      <xdr:row>82</xdr:row>
      <xdr:rowOff>119990</xdr:rowOff>
    </xdr:to>
    <xdr:sp macro="" textlink="">
      <xdr:nvSpPr>
        <xdr:cNvPr id="345" name="フローチャート: 判断 344">
          <a:extLst>
            <a:ext uri="{FF2B5EF4-FFF2-40B4-BE49-F238E27FC236}">
              <a16:creationId xmlns:a16="http://schemas.microsoft.com/office/drawing/2014/main" id="{8AE50950-BCBA-449E-83F9-BA4562DC40B2}"/>
            </a:ext>
          </a:extLst>
        </xdr:cNvPr>
        <xdr:cNvSpPr/>
      </xdr:nvSpPr>
      <xdr:spPr>
        <a:xfrm>
          <a:off x="7890774" y="13458345"/>
          <a:ext cx="836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28905</xdr:rowOff>
    </xdr:from>
    <xdr:to>
      <xdr:col>41</xdr:col>
      <xdr:colOff>101600</xdr:colOff>
      <xdr:row>82</xdr:row>
      <xdr:rowOff>130505</xdr:rowOff>
    </xdr:to>
    <xdr:sp macro="" textlink="">
      <xdr:nvSpPr>
        <xdr:cNvPr id="346" name="フローチャート: 判断 345">
          <a:extLst>
            <a:ext uri="{FF2B5EF4-FFF2-40B4-BE49-F238E27FC236}">
              <a16:creationId xmlns:a16="http://schemas.microsoft.com/office/drawing/2014/main" id="{F68F1F32-A373-41C0-B71C-B5C6616B3406}"/>
            </a:ext>
          </a:extLst>
        </xdr:cNvPr>
        <xdr:cNvSpPr/>
      </xdr:nvSpPr>
      <xdr:spPr>
        <a:xfrm>
          <a:off x="7073660" y="1346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139091</xdr:rowOff>
    </xdr:from>
    <xdr:to>
      <xdr:col>36</xdr:col>
      <xdr:colOff>165100</xdr:colOff>
      <xdr:row>82</xdr:row>
      <xdr:rowOff>69241</xdr:rowOff>
    </xdr:to>
    <xdr:sp macro="" textlink="">
      <xdr:nvSpPr>
        <xdr:cNvPr id="347" name="フローチャート: 判断 346">
          <a:extLst>
            <a:ext uri="{FF2B5EF4-FFF2-40B4-BE49-F238E27FC236}">
              <a16:creationId xmlns:a16="http://schemas.microsoft.com/office/drawing/2014/main" id="{D5E10E03-67C2-4D40-940A-1BDA3C7E5A21}"/>
            </a:ext>
          </a:extLst>
        </xdr:cNvPr>
        <xdr:cNvSpPr/>
      </xdr:nvSpPr>
      <xdr:spPr>
        <a:xfrm>
          <a:off x="6274519" y="13415144"/>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1BD1F664-06A5-49A3-98A0-A7888DFB96D5}"/>
            </a:ext>
          </a:extLst>
        </xdr:cNvPr>
        <xdr:cNvSpPr txBox="1"/>
      </xdr:nvSpPr>
      <xdr:spPr>
        <a:xfrm>
          <a:off x="9316528"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20F088BA-8ADB-4D0F-BD0C-A4DF2FA87D6A}"/>
            </a:ext>
          </a:extLst>
        </xdr:cNvPr>
        <xdr:cNvSpPr txBox="1"/>
      </xdr:nvSpPr>
      <xdr:spPr>
        <a:xfrm>
          <a:off x="8568187"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FA05376D-E947-4188-9E55-846B2803FF1F}"/>
            </a:ext>
          </a:extLst>
        </xdr:cNvPr>
        <xdr:cNvSpPr txBox="1"/>
      </xdr:nvSpPr>
      <xdr:spPr>
        <a:xfrm>
          <a:off x="7760418"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DE0FDDF2-502B-457E-8A7C-1DEFD6CF99DC}"/>
            </a:ext>
          </a:extLst>
        </xdr:cNvPr>
        <xdr:cNvSpPr txBox="1"/>
      </xdr:nvSpPr>
      <xdr:spPr>
        <a:xfrm>
          <a:off x="6951932"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BAC5B6C-A169-4CF5-B0B7-CC2C0998A59B}"/>
            </a:ext>
          </a:extLst>
        </xdr:cNvPr>
        <xdr:cNvSpPr txBox="1"/>
      </xdr:nvSpPr>
      <xdr:spPr>
        <a:xfrm>
          <a:off x="6152791"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117145</xdr:rowOff>
    </xdr:from>
    <xdr:to>
      <xdr:col>55</xdr:col>
      <xdr:colOff>50800</xdr:colOff>
      <xdr:row>81</xdr:row>
      <xdr:rowOff>47295</xdr:rowOff>
    </xdr:to>
    <xdr:sp macro="" textlink="">
      <xdr:nvSpPr>
        <xdr:cNvPr id="353" name="楕円 352">
          <a:extLst>
            <a:ext uri="{FF2B5EF4-FFF2-40B4-BE49-F238E27FC236}">
              <a16:creationId xmlns:a16="http://schemas.microsoft.com/office/drawing/2014/main" id="{93D9C4F0-32E7-4F38-940F-6A89F12CBF33}"/>
            </a:ext>
          </a:extLst>
        </xdr:cNvPr>
        <xdr:cNvSpPr/>
      </xdr:nvSpPr>
      <xdr:spPr>
        <a:xfrm>
          <a:off x="9456228" y="13229296"/>
          <a:ext cx="83629"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140022</xdr:rowOff>
    </xdr:from>
    <xdr:ext cx="469744" cy="259045"/>
    <xdr:sp macro="" textlink="">
      <xdr:nvSpPr>
        <xdr:cNvPr id="354" name="【公営住宅】&#10;一人当たり面積該当値テキスト">
          <a:extLst>
            <a:ext uri="{FF2B5EF4-FFF2-40B4-BE49-F238E27FC236}">
              <a16:creationId xmlns:a16="http://schemas.microsoft.com/office/drawing/2014/main" id="{77B7972D-0536-4594-9F09-7B0A42D9CC52}"/>
            </a:ext>
          </a:extLst>
        </xdr:cNvPr>
        <xdr:cNvSpPr txBox="1"/>
      </xdr:nvSpPr>
      <xdr:spPr>
        <a:xfrm>
          <a:off x="9527157" y="13088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139091</xdr:rowOff>
    </xdr:from>
    <xdr:to>
      <xdr:col>50</xdr:col>
      <xdr:colOff>165100</xdr:colOff>
      <xdr:row>81</xdr:row>
      <xdr:rowOff>69241</xdr:rowOff>
    </xdr:to>
    <xdr:sp macro="" textlink="">
      <xdr:nvSpPr>
        <xdr:cNvPr id="355" name="楕円 354">
          <a:extLst>
            <a:ext uri="{FF2B5EF4-FFF2-40B4-BE49-F238E27FC236}">
              <a16:creationId xmlns:a16="http://schemas.microsoft.com/office/drawing/2014/main" id="{B20CB3AA-3587-4825-BD06-CF0DAF7E04CD}"/>
            </a:ext>
          </a:extLst>
        </xdr:cNvPr>
        <xdr:cNvSpPr/>
      </xdr:nvSpPr>
      <xdr:spPr>
        <a:xfrm>
          <a:off x="8689915" y="13251242"/>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167945</xdr:rowOff>
    </xdr:from>
    <xdr:to>
      <xdr:col>55</xdr:col>
      <xdr:colOff>0</xdr:colOff>
      <xdr:row>81</xdr:row>
      <xdr:rowOff>18441</xdr:rowOff>
    </xdr:to>
    <xdr:cxnSp macro="">
      <xdr:nvCxnSpPr>
        <xdr:cNvPr id="356" name="直線コネクタ 355">
          <a:extLst>
            <a:ext uri="{FF2B5EF4-FFF2-40B4-BE49-F238E27FC236}">
              <a16:creationId xmlns:a16="http://schemas.microsoft.com/office/drawing/2014/main" id="{D25CD92E-2510-4E48-97C9-87E1181090E9}"/>
            </a:ext>
          </a:extLst>
        </xdr:cNvPr>
        <xdr:cNvCxnSpPr/>
      </xdr:nvCxnSpPr>
      <xdr:spPr>
        <a:xfrm flipV="1">
          <a:off x="8740715" y="13280096"/>
          <a:ext cx="748342" cy="14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163322</xdr:rowOff>
    </xdr:from>
    <xdr:to>
      <xdr:col>46</xdr:col>
      <xdr:colOff>38100</xdr:colOff>
      <xdr:row>81</xdr:row>
      <xdr:rowOff>93472</xdr:rowOff>
    </xdr:to>
    <xdr:sp macro="" textlink="">
      <xdr:nvSpPr>
        <xdr:cNvPr id="357" name="楕円 356">
          <a:extLst>
            <a:ext uri="{FF2B5EF4-FFF2-40B4-BE49-F238E27FC236}">
              <a16:creationId xmlns:a16="http://schemas.microsoft.com/office/drawing/2014/main" id="{1804891D-186A-4FA0-8375-D61B0E71677B}"/>
            </a:ext>
          </a:extLst>
        </xdr:cNvPr>
        <xdr:cNvSpPr/>
      </xdr:nvSpPr>
      <xdr:spPr>
        <a:xfrm>
          <a:off x="7890774" y="13275473"/>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18441</xdr:rowOff>
    </xdr:from>
    <xdr:to>
      <xdr:col>50</xdr:col>
      <xdr:colOff>114300</xdr:colOff>
      <xdr:row>81</xdr:row>
      <xdr:rowOff>42672</xdr:rowOff>
    </xdr:to>
    <xdr:cxnSp macro="">
      <xdr:nvCxnSpPr>
        <xdr:cNvPr id="358" name="直線コネクタ 357">
          <a:extLst>
            <a:ext uri="{FF2B5EF4-FFF2-40B4-BE49-F238E27FC236}">
              <a16:creationId xmlns:a16="http://schemas.microsoft.com/office/drawing/2014/main" id="{513CD4F7-D266-4F8F-8126-CD487C910A25}"/>
            </a:ext>
          </a:extLst>
        </xdr:cNvPr>
        <xdr:cNvCxnSpPr/>
      </xdr:nvCxnSpPr>
      <xdr:spPr>
        <a:xfrm flipV="1">
          <a:off x="7932947" y="13294494"/>
          <a:ext cx="807768"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7417</xdr:rowOff>
    </xdr:from>
    <xdr:to>
      <xdr:col>41</xdr:col>
      <xdr:colOff>101600</xdr:colOff>
      <xdr:row>81</xdr:row>
      <xdr:rowOff>109017</xdr:rowOff>
    </xdr:to>
    <xdr:sp macro="" textlink="">
      <xdr:nvSpPr>
        <xdr:cNvPr id="359" name="楕円 358">
          <a:extLst>
            <a:ext uri="{FF2B5EF4-FFF2-40B4-BE49-F238E27FC236}">
              <a16:creationId xmlns:a16="http://schemas.microsoft.com/office/drawing/2014/main" id="{1A15F949-F8B0-4F27-AF57-6AF7CB11D5CC}"/>
            </a:ext>
          </a:extLst>
        </xdr:cNvPr>
        <xdr:cNvSpPr/>
      </xdr:nvSpPr>
      <xdr:spPr>
        <a:xfrm>
          <a:off x="7073660" y="1328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42672</xdr:rowOff>
    </xdr:from>
    <xdr:to>
      <xdr:col>45</xdr:col>
      <xdr:colOff>177800</xdr:colOff>
      <xdr:row>81</xdr:row>
      <xdr:rowOff>58217</xdr:rowOff>
    </xdr:to>
    <xdr:cxnSp macro="">
      <xdr:nvCxnSpPr>
        <xdr:cNvPr id="360" name="直線コネクタ 359">
          <a:extLst>
            <a:ext uri="{FF2B5EF4-FFF2-40B4-BE49-F238E27FC236}">
              <a16:creationId xmlns:a16="http://schemas.microsoft.com/office/drawing/2014/main" id="{38DB0355-C6D9-43EB-AF23-7526718EA0C1}"/>
            </a:ext>
          </a:extLst>
        </xdr:cNvPr>
        <xdr:cNvCxnSpPr/>
      </xdr:nvCxnSpPr>
      <xdr:spPr>
        <a:xfrm flipV="1">
          <a:off x="7124460" y="13318725"/>
          <a:ext cx="808487"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25705</xdr:rowOff>
    </xdr:from>
    <xdr:to>
      <xdr:col>36</xdr:col>
      <xdr:colOff>165100</xdr:colOff>
      <xdr:row>81</xdr:row>
      <xdr:rowOff>127305</xdr:rowOff>
    </xdr:to>
    <xdr:sp macro="" textlink="">
      <xdr:nvSpPr>
        <xdr:cNvPr id="361" name="楕円 360">
          <a:extLst>
            <a:ext uri="{FF2B5EF4-FFF2-40B4-BE49-F238E27FC236}">
              <a16:creationId xmlns:a16="http://schemas.microsoft.com/office/drawing/2014/main" id="{F98ED41B-FA85-4A96-AFF0-D03488ABE393}"/>
            </a:ext>
          </a:extLst>
        </xdr:cNvPr>
        <xdr:cNvSpPr/>
      </xdr:nvSpPr>
      <xdr:spPr>
        <a:xfrm>
          <a:off x="6274519" y="1330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58217</xdr:rowOff>
    </xdr:from>
    <xdr:to>
      <xdr:col>41</xdr:col>
      <xdr:colOff>50800</xdr:colOff>
      <xdr:row>81</xdr:row>
      <xdr:rowOff>76505</xdr:rowOff>
    </xdr:to>
    <xdr:cxnSp macro="">
      <xdr:nvCxnSpPr>
        <xdr:cNvPr id="362" name="直線コネクタ 361">
          <a:extLst>
            <a:ext uri="{FF2B5EF4-FFF2-40B4-BE49-F238E27FC236}">
              <a16:creationId xmlns:a16="http://schemas.microsoft.com/office/drawing/2014/main" id="{9E0E1C81-E681-4CDB-96DD-924A05F32E50}"/>
            </a:ext>
          </a:extLst>
        </xdr:cNvPr>
        <xdr:cNvCxnSpPr/>
      </xdr:nvCxnSpPr>
      <xdr:spPr>
        <a:xfrm flipV="1">
          <a:off x="6325319" y="13334270"/>
          <a:ext cx="799141"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94657</xdr:rowOff>
    </xdr:from>
    <xdr:ext cx="469744" cy="259045"/>
    <xdr:sp macro="" textlink="">
      <xdr:nvSpPr>
        <xdr:cNvPr id="363" name="n_1aveValue【公営住宅】&#10;一人当たり面積">
          <a:extLst>
            <a:ext uri="{FF2B5EF4-FFF2-40B4-BE49-F238E27FC236}">
              <a16:creationId xmlns:a16="http://schemas.microsoft.com/office/drawing/2014/main" id="{F4DDC77E-1525-49C5-BBF5-582EF1979B33}"/>
            </a:ext>
          </a:extLst>
        </xdr:cNvPr>
        <xdr:cNvSpPr txBox="1"/>
      </xdr:nvSpPr>
      <xdr:spPr>
        <a:xfrm>
          <a:off x="8511114" y="1353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111117</xdr:rowOff>
    </xdr:from>
    <xdr:ext cx="469744" cy="259045"/>
    <xdr:sp macro="" textlink="">
      <xdr:nvSpPr>
        <xdr:cNvPr id="364" name="n_2aveValue【公営住宅】&#10;一人当たり面積">
          <a:extLst>
            <a:ext uri="{FF2B5EF4-FFF2-40B4-BE49-F238E27FC236}">
              <a16:creationId xmlns:a16="http://schemas.microsoft.com/office/drawing/2014/main" id="{F8A82538-ABFB-44FF-8B45-EC654553A648}"/>
            </a:ext>
          </a:extLst>
        </xdr:cNvPr>
        <xdr:cNvSpPr txBox="1"/>
      </xdr:nvSpPr>
      <xdr:spPr>
        <a:xfrm>
          <a:off x="7724672" y="1355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121632</xdr:rowOff>
    </xdr:from>
    <xdr:ext cx="469744" cy="259045"/>
    <xdr:sp macro="" textlink="">
      <xdr:nvSpPr>
        <xdr:cNvPr id="365" name="n_3aveValue【公営住宅】&#10;一人当たり面積">
          <a:extLst>
            <a:ext uri="{FF2B5EF4-FFF2-40B4-BE49-F238E27FC236}">
              <a16:creationId xmlns:a16="http://schemas.microsoft.com/office/drawing/2014/main" id="{EEE3300A-7070-4218-852D-3093FD0D6265}"/>
            </a:ext>
          </a:extLst>
        </xdr:cNvPr>
        <xdr:cNvSpPr txBox="1"/>
      </xdr:nvSpPr>
      <xdr:spPr>
        <a:xfrm>
          <a:off x="6907559" y="1356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60368</xdr:rowOff>
    </xdr:from>
    <xdr:ext cx="469744" cy="259045"/>
    <xdr:sp macro="" textlink="">
      <xdr:nvSpPr>
        <xdr:cNvPr id="366" name="n_4aveValue【公営住宅】&#10;一人当たり面積">
          <a:extLst>
            <a:ext uri="{FF2B5EF4-FFF2-40B4-BE49-F238E27FC236}">
              <a16:creationId xmlns:a16="http://schemas.microsoft.com/office/drawing/2014/main" id="{25F57EEB-3E99-45EE-9040-2100CAACC332}"/>
            </a:ext>
          </a:extLst>
        </xdr:cNvPr>
        <xdr:cNvSpPr txBox="1"/>
      </xdr:nvSpPr>
      <xdr:spPr>
        <a:xfrm>
          <a:off x="6108418" y="1350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85768</xdr:rowOff>
    </xdr:from>
    <xdr:ext cx="469744" cy="259045"/>
    <xdr:sp macro="" textlink="">
      <xdr:nvSpPr>
        <xdr:cNvPr id="367" name="n_1mainValue【公営住宅】&#10;一人当たり面積">
          <a:extLst>
            <a:ext uri="{FF2B5EF4-FFF2-40B4-BE49-F238E27FC236}">
              <a16:creationId xmlns:a16="http://schemas.microsoft.com/office/drawing/2014/main" id="{BF7AF9BF-8D04-4A74-A717-76F72A2C5E0E}"/>
            </a:ext>
          </a:extLst>
        </xdr:cNvPr>
        <xdr:cNvSpPr txBox="1"/>
      </xdr:nvSpPr>
      <xdr:spPr>
        <a:xfrm>
          <a:off x="8511114" y="130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109999</xdr:rowOff>
    </xdr:from>
    <xdr:ext cx="469744" cy="259045"/>
    <xdr:sp macro="" textlink="">
      <xdr:nvSpPr>
        <xdr:cNvPr id="368" name="n_2mainValue【公営住宅】&#10;一人当たり面積">
          <a:extLst>
            <a:ext uri="{FF2B5EF4-FFF2-40B4-BE49-F238E27FC236}">
              <a16:creationId xmlns:a16="http://schemas.microsoft.com/office/drawing/2014/main" id="{35C8BF04-2411-49C0-BC89-39EC0224858F}"/>
            </a:ext>
          </a:extLst>
        </xdr:cNvPr>
        <xdr:cNvSpPr txBox="1"/>
      </xdr:nvSpPr>
      <xdr:spPr>
        <a:xfrm>
          <a:off x="7724672" y="1305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125544</xdr:rowOff>
    </xdr:from>
    <xdr:ext cx="469744" cy="259045"/>
    <xdr:sp macro="" textlink="">
      <xdr:nvSpPr>
        <xdr:cNvPr id="369" name="n_3mainValue【公営住宅】&#10;一人当たり面積">
          <a:extLst>
            <a:ext uri="{FF2B5EF4-FFF2-40B4-BE49-F238E27FC236}">
              <a16:creationId xmlns:a16="http://schemas.microsoft.com/office/drawing/2014/main" id="{A6332C27-2CA0-4C12-A2D2-0A3968042878}"/>
            </a:ext>
          </a:extLst>
        </xdr:cNvPr>
        <xdr:cNvSpPr txBox="1"/>
      </xdr:nvSpPr>
      <xdr:spPr>
        <a:xfrm>
          <a:off x="6907559" y="13073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143832</xdr:rowOff>
    </xdr:from>
    <xdr:ext cx="469744" cy="259045"/>
    <xdr:sp macro="" textlink="">
      <xdr:nvSpPr>
        <xdr:cNvPr id="370" name="n_4mainValue【公営住宅】&#10;一人当たり面積">
          <a:extLst>
            <a:ext uri="{FF2B5EF4-FFF2-40B4-BE49-F238E27FC236}">
              <a16:creationId xmlns:a16="http://schemas.microsoft.com/office/drawing/2014/main" id="{0DE32CF4-5BE1-4F4D-92CE-81DF6D3E0748}"/>
            </a:ext>
          </a:extLst>
        </xdr:cNvPr>
        <xdr:cNvSpPr txBox="1"/>
      </xdr:nvSpPr>
      <xdr:spPr>
        <a:xfrm>
          <a:off x="6108418" y="1309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47FF8F98-AC3E-410B-9172-FB9EB4BD8D55}"/>
            </a:ext>
          </a:extLst>
        </xdr:cNvPr>
        <xdr:cNvSpPr/>
      </xdr:nvSpPr>
      <xdr:spPr>
        <a:xfrm>
          <a:off x="690113" y="14934122"/>
          <a:ext cx="4293079" cy="612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54E6962-FADC-4C2F-BB04-0B966AD9A8BC}"/>
            </a:ext>
          </a:extLst>
        </xdr:cNvPr>
        <xdr:cNvSpPr/>
      </xdr:nvSpPr>
      <xdr:spPr>
        <a:xfrm>
          <a:off x="817113" y="15571877"/>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BE74A04A-F51F-46D1-9CED-54AAA6237998}"/>
            </a:ext>
          </a:extLst>
        </xdr:cNvPr>
        <xdr:cNvSpPr/>
      </xdr:nvSpPr>
      <xdr:spPr>
        <a:xfrm>
          <a:off x="817113" y="15759981"/>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4CB99C98-354C-4428-AAC4-35FBE725DD74}"/>
            </a:ext>
          </a:extLst>
        </xdr:cNvPr>
        <xdr:cNvSpPr/>
      </xdr:nvSpPr>
      <xdr:spPr>
        <a:xfrm>
          <a:off x="1725283"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182F1C98-517D-41E6-A2FF-84CF9DF0E75F}"/>
            </a:ext>
          </a:extLst>
        </xdr:cNvPr>
        <xdr:cNvSpPr/>
      </xdr:nvSpPr>
      <xdr:spPr>
        <a:xfrm>
          <a:off x="1725283"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5CF63796-6595-4023-9C86-CB4313672E75}"/>
            </a:ext>
          </a:extLst>
        </xdr:cNvPr>
        <xdr:cNvSpPr/>
      </xdr:nvSpPr>
      <xdr:spPr>
        <a:xfrm>
          <a:off x="2760453"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2E5A924B-8279-4E3D-ACEF-223D378533CE}"/>
            </a:ext>
          </a:extLst>
        </xdr:cNvPr>
        <xdr:cNvSpPr/>
      </xdr:nvSpPr>
      <xdr:spPr>
        <a:xfrm>
          <a:off x="2760453"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B8C85F6E-72DC-4E60-AB6C-8D8CB1D090A9}"/>
            </a:ext>
          </a:extLst>
        </xdr:cNvPr>
        <xdr:cNvSpPr/>
      </xdr:nvSpPr>
      <xdr:spPr>
        <a:xfrm>
          <a:off x="690113" y="16031833"/>
          <a:ext cx="4293079" cy="2180326"/>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DEAEDB12-5754-471F-BC3A-71E026415BB7}"/>
            </a:ext>
          </a:extLst>
        </xdr:cNvPr>
        <xdr:cNvSpPr txBox="1"/>
      </xdr:nvSpPr>
      <xdr:spPr>
        <a:xfrm>
          <a:off x="669985" y="1584888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7B80B90B-C959-4CFE-97F2-80E31E4B6745}"/>
            </a:ext>
          </a:extLst>
        </xdr:cNvPr>
        <xdr:cNvCxnSpPr/>
      </xdr:nvCxnSpPr>
      <xdr:spPr>
        <a:xfrm>
          <a:off x="690113" y="18212159"/>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1" name="テキスト ボックス 380">
          <a:extLst>
            <a:ext uri="{FF2B5EF4-FFF2-40B4-BE49-F238E27FC236}">
              <a16:creationId xmlns:a16="http://schemas.microsoft.com/office/drawing/2014/main" id="{D3C2A620-7407-4F97-B846-823E4ADE6D93}"/>
            </a:ext>
          </a:extLst>
        </xdr:cNvPr>
        <xdr:cNvSpPr txBox="1"/>
      </xdr:nvSpPr>
      <xdr:spPr>
        <a:xfrm>
          <a:off x="340969" y="1807748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2" name="直線コネクタ 381">
          <a:extLst>
            <a:ext uri="{FF2B5EF4-FFF2-40B4-BE49-F238E27FC236}">
              <a16:creationId xmlns:a16="http://schemas.microsoft.com/office/drawing/2014/main" id="{0904EF60-61C2-42CD-AA12-E2F4D9783A7F}"/>
            </a:ext>
          </a:extLst>
        </xdr:cNvPr>
        <xdr:cNvCxnSpPr/>
      </xdr:nvCxnSpPr>
      <xdr:spPr>
        <a:xfrm>
          <a:off x="690113" y="17853804"/>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3" name="テキスト ボックス 382">
          <a:extLst>
            <a:ext uri="{FF2B5EF4-FFF2-40B4-BE49-F238E27FC236}">
              <a16:creationId xmlns:a16="http://schemas.microsoft.com/office/drawing/2014/main" id="{C51E9326-34E1-4497-802A-916DCE6F80C7}"/>
            </a:ext>
          </a:extLst>
        </xdr:cNvPr>
        <xdr:cNvSpPr txBox="1"/>
      </xdr:nvSpPr>
      <xdr:spPr>
        <a:xfrm>
          <a:off x="340969" y="1771158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4" name="直線コネクタ 383">
          <a:extLst>
            <a:ext uri="{FF2B5EF4-FFF2-40B4-BE49-F238E27FC236}">
              <a16:creationId xmlns:a16="http://schemas.microsoft.com/office/drawing/2014/main" id="{BC910475-D953-40C4-AAE6-B8EC2D894938}"/>
            </a:ext>
          </a:extLst>
        </xdr:cNvPr>
        <xdr:cNvCxnSpPr/>
      </xdr:nvCxnSpPr>
      <xdr:spPr>
        <a:xfrm>
          <a:off x="690113" y="17487900"/>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5" name="テキスト ボックス 384">
          <a:extLst>
            <a:ext uri="{FF2B5EF4-FFF2-40B4-BE49-F238E27FC236}">
              <a16:creationId xmlns:a16="http://schemas.microsoft.com/office/drawing/2014/main" id="{7F1E7678-B52F-4C09-AF22-B8503C6724BE}"/>
            </a:ext>
          </a:extLst>
        </xdr:cNvPr>
        <xdr:cNvSpPr txBox="1"/>
      </xdr:nvSpPr>
      <xdr:spPr>
        <a:xfrm>
          <a:off x="340969" y="1735322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6" name="直線コネクタ 385">
          <a:extLst>
            <a:ext uri="{FF2B5EF4-FFF2-40B4-BE49-F238E27FC236}">
              <a16:creationId xmlns:a16="http://schemas.microsoft.com/office/drawing/2014/main" id="{D83D0FBC-7634-4E20-8AC9-639723F2938B}"/>
            </a:ext>
          </a:extLst>
        </xdr:cNvPr>
        <xdr:cNvCxnSpPr/>
      </xdr:nvCxnSpPr>
      <xdr:spPr>
        <a:xfrm>
          <a:off x="690113" y="17121996"/>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7" name="テキスト ボックス 386">
          <a:extLst>
            <a:ext uri="{FF2B5EF4-FFF2-40B4-BE49-F238E27FC236}">
              <a16:creationId xmlns:a16="http://schemas.microsoft.com/office/drawing/2014/main" id="{802076A3-4977-4D90-9BB1-B003654E7FBB}"/>
            </a:ext>
          </a:extLst>
        </xdr:cNvPr>
        <xdr:cNvSpPr txBox="1"/>
      </xdr:nvSpPr>
      <xdr:spPr>
        <a:xfrm>
          <a:off x="340969" y="1698732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8" name="直線コネクタ 387">
          <a:extLst>
            <a:ext uri="{FF2B5EF4-FFF2-40B4-BE49-F238E27FC236}">
              <a16:creationId xmlns:a16="http://schemas.microsoft.com/office/drawing/2014/main" id="{1E20EBEE-797E-4556-8EF1-3C86EA1155BF}"/>
            </a:ext>
          </a:extLst>
        </xdr:cNvPr>
        <xdr:cNvCxnSpPr/>
      </xdr:nvCxnSpPr>
      <xdr:spPr>
        <a:xfrm>
          <a:off x="690113" y="16756092"/>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9" name="テキスト ボックス 388">
          <a:extLst>
            <a:ext uri="{FF2B5EF4-FFF2-40B4-BE49-F238E27FC236}">
              <a16:creationId xmlns:a16="http://schemas.microsoft.com/office/drawing/2014/main" id="{FC1AE889-47A6-4E9E-AD3D-264A3E9D2DD5}"/>
            </a:ext>
          </a:extLst>
        </xdr:cNvPr>
        <xdr:cNvSpPr txBox="1"/>
      </xdr:nvSpPr>
      <xdr:spPr>
        <a:xfrm>
          <a:off x="340969" y="1662141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0" name="直線コネクタ 389">
          <a:extLst>
            <a:ext uri="{FF2B5EF4-FFF2-40B4-BE49-F238E27FC236}">
              <a16:creationId xmlns:a16="http://schemas.microsoft.com/office/drawing/2014/main" id="{B4FA4847-AB65-4797-805E-42A61CC00161}"/>
            </a:ext>
          </a:extLst>
        </xdr:cNvPr>
        <xdr:cNvCxnSpPr/>
      </xdr:nvCxnSpPr>
      <xdr:spPr>
        <a:xfrm>
          <a:off x="690113" y="16390189"/>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1" name="テキスト ボックス 390">
          <a:extLst>
            <a:ext uri="{FF2B5EF4-FFF2-40B4-BE49-F238E27FC236}">
              <a16:creationId xmlns:a16="http://schemas.microsoft.com/office/drawing/2014/main" id="{15A6CE8E-6E64-4578-811B-B9B16C786FC2}"/>
            </a:ext>
          </a:extLst>
        </xdr:cNvPr>
        <xdr:cNvSpPr txBox="1"/>
      </xdr:nvSpPr>
      <xdr:spPr>
        <a:xfrm>
          <a:off x="340969" y="162555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2" name="直線コネクタ 391">
          <a:extLst>
            <a:ext uri="{FF2B5EF4-FFF2-40B4-BE49-F238E27FC236}">
              <a16:creationId xmlns:a16="http://schemas.microsoft.com/office/drawing/2014/main" id="{4710C034-2D20-44BC-BA59-6765F37A1E4A}"/>
            </a:ext>
          </a:extLst>
        </xdr:cNvPr>
        <xdr:cNvCxnSpPr/>
      </xdr:nvCxnSpPr>
      <xdr:spPr>
        <a:xfrm>
          <a:off x="690113" y="16031833"/>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3" name="テキスト ボックス 392">
          <a:extLst>
            <a:ext uri="{FF2B5EF4-FFF2-40B4-BE49-F238E27FC236}">
              <a16:creationId xmlns:a16="http://schemas.microsoft.com/office/drawing/2014/main" id="{8EB5D616-477A-41BE-80C7-0276584223ED}"/>
            </a:ext>
          </a:extLst>
        </xdr:cNvPr>
        <xdr:cNvSpPr txBox="1"/>
      </xdr:nvSpPr>
      <xdr:spPr>
        <a:xfrm>
          <a:off x="340969" y="1589715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4" name="【港湾・漁港】&#10;有形固定資産減価償却率グラフ枠">
          <a:extLst>
            <a:ext uri="{FF2B5EF4-FFF2-40B4-BE49-F238E27FC236}">
              <a16:creationId xmlns:a16="http://schemas.microsoft.com/office/drawing/2014/main" id="{B812ADB9-FC5C-49B0-8886-6D9AD58235B6}"/>
            </a:ext>
          </a:extLst>
        </xdr:cNvPr>
        <xdr:cNvSpPr/>
      </xdr:nvSpPr>
      <xdr:spPr>
        <a:xfrm>
          <a:off x="690113" y="16031833"/>
          <a:ext cx="4293079" cy="2180326"/>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102</xdr:row>
      <xdr:rowOff>114300</xdr:rowOff>
    </xdr:from>
    <xdr:to>
      <xdr:col>24</xdr:col>
      <xdr:colOff>62865</xdr:colOff>
      <xdr:row>108</xdr:row>
      <xdr:rowOff>3811</xdr:rowOff>
    </xdr:to>
    <xdr:cxnSp macro="">
      <xdr:nvCxnSpPr>
        <xdr:cNvPr id="395" name="直線コネクタ 394">
          <a:extLst>
            <a:ext uri="{FF2B5EF4-FFF2-40B4-BE49-F238E27FC236}">
              <a16:creationId xmlns:a16="http://schemas.microsoft.com/office/drawing/2014/main" id="{726D3F9C-4D19-4033-BAAD-011511F5123D}"/>
            </a:ext>
          </a:extLst>
        </xdr:cNvPr>
        <xdr:cNvCxnSpPr/>
      </xdr:nvCxnSpPr>
      <xdr:spPr>
        <a:xfrm flipV="1">
          <a:off x="4203544" y="16832292"/>
          <a:ext cx="0" cy="872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7638</xdr:rowOff>
    </xdr:from>
    <xdr:ext cx="405111" cy="259045"/>
    <xdr:sp macro="" textlink="">
      <xdr:nvSpPr>
        <xdr:cNvPr id="396" name="【港湾・漁港】&#10;有形固定資産減価償却率最小値テキスト">
          <a:extLst>
            <a:ext uri="{FF2B5EF4-FFF2-40B4-BE49-F238E27FC236}">
              <a16:creationId xmlns:a16="http://schemas.microsoft.com/office/drawing/2014/main" id="{54D3E2BB-40C3-43EE-83A6-D6F645729DA0}"/>
            </a:ext>
          </a:extLst>
        </xdr:cNvPr>
        <xdr:cNvSpPr txBox="1"/>
      </xdr:nvSpPr>
      <xdr:spPr>
        <a:xfrm>
          <a:off x="4242279" y="1770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3811</xdr:rowOff>
    </xdr:from>
    <xdr:to>
      <xdr:col>24</xdr:col>
      <xdr:colOff>152400</xdr:colOff>
      <xdr:row>108</xdr:row>
      <xdr:rowOff>3811</xdr:rowOff>
    </xdr:to>
    <xdr:cxnSp macro="">
      <xdr:nvCxnSpPr>
        <xdr:cNvPr id="397" name="直線コネクタ 396">
          <a:extLst>
            <a:ext uri="{FF2B5EF4-FFF2-40B4-BE49-F238E27FC236}">
              <a16:creationId xmlns:a16="http://schemas.microsoft.com/office/drawing/2014/main" id="{9449E333-C71C-43E9-A0BF-AD1267554B2C}"/>
            </a:ext>
          </a:extLst>
        </xdr:cNvPr>
        <xdr:cNvCxnSpPr/>
      </xdr:nvCxnSpPr>
      <xdr:spPr>
        <a:xfrm>
          <a:off x="4133251" y="17705215"/>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60977</xdr:rowOff>
    </xdr:from>
    <xdr:ext cx="405111" cy="259045"/>
    <xdr:sp macro="" textlink="">
      <xdr:nvSpPr>
        <xdr:cNvPr id="398" name="【港湾・漁港】&#10;有形固定資産減価償却率最大値テキスト">
          <a:extLst>
            <a:ext uri="{FF2B5EF4-FFF2-40B4-BE49-F238E27FC236}">
              <a16:creationId xmlns:a16="http://schemas.microsoft.com/office/drawing/2014/main" id="{A949DC9F-AD8B-4F22-AE00-9A6776BAD2D9}"/>
            </a:ext>
          </a:extLst>
        </xdr:cNvPr>
        <xdr:cNvSpPr txBox="1"/>
      </xdr:nvSpPr>
      <xdr:spPr>
        <a:xfrm>
          <a:off x="4242279" y="16615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102</xdr:row>
      <xdr:rowOff>114300</xdr:rowOff>
    </xdr:from>
    <xdr:to>
      <xdr:col>24</xdr:col>
      <xdr:colOff>152400</xdr:colOff>
      <xdr:row>102</xdr:row>
      <xdr:rowOff>114300</xdr:rowOff>
    </xdr:to>
    <xdr:cxnSp macro="">
      <xdr:nvCxnSpPr>
        <xdr:cNvPr id="399" name="直線コネクタ 398">
          <a:extLst>
            <a:ext uri="{FF2B5EF4-FFF2-40B4-BE49-F238E27FC236}">
              <a16:creationId xmlns:a16="http://schemas.microsoft.com/office/drawing/2014/main" id="{6445677C-70FE-4D22-80FF-104CF8DC1303}"/>
            </a:ext>
          </a:extLst>
        </xdr:cNvPr>
        <xdr:cNvCxnSpPr/>
      </xdr:nvCxnSpPr>
      <xdr:spPr>
        <a:xfrm>
          <a:off x="4133251" y="16832292"/>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148607</xdr:rowOff>
    </xdr:from>
    <xdr:ext cx="405111" cy="259045"/>
    <xdr:sp macro="" textlink="">
      <xdr:nvSpPr>
        <xdr:cNvPr id="400" name="【港湾・漁港】&#10;有形固定資産減価償却率平均値テキスト">
          <a:extLst>
            <a:ext uri="{FF2B5EF4-FFF2-40B4-BE49-F238E27FC236}">
              <a16:creationId xmlns:a16="http://schemas.microsoft.com/office/drawing/2014/main" id="{AAA210DD-29E3-428F-A283-2D5DC3632A6A}"/>
            </a:ext>
          </a:extLst>
        </xdr:cNvPr>
        <xdr:cNvSpPr txBox="1"/>
      </xdr:nvSpPr>
      <xdr:spPr>
        <a:xfrm>
          <a:off x="4242279" y="171944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170180</xdr:rowOff>
    </xdr:from>
    <xdr:to>
      <xdr:col>24</xdr:col>
      <xdr:colOff>114300</xdr:colOff>
      <xdr:row>105</xdr:row>
      <xdr:rowOff>100330</xdr:rowOff>
    </xdr:to>
    <xdr:sp macro="" textlink="">
      <xdr:nvSpPr>
        <xdr:cNvPr id="401" name="フローチャート: 判断 400">
          <a:extLst>
            <a:ext uri="{FF2B5EF4-FFF2-40B4-BE49-F238E27FC236}">
              <a16:creationId xmlns:a16="http://schemas.microsoft.com/office/drawing/2014/main" id="{643A1332-C843-47FB-A0AD-6E2FAC195BC1}"/>
            </a:ext>
          </a:extLst>
        </xdr:cNvPr>
        <xdr:cNvSpPr/>
      </xdr:nvSpPr>
      <xdr:spPr>
        <a:xfrm>
          <a:off x="4153379" y="17207350"/>
          <a:ext cx="101600" cy="1026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02" name="フローチャート: 判断 401">
          <a:extLst>
            <a:ext uri="{FF2B5EF4-FFF2-40B4-BE49-F238E27FC236}">
              <a16:creationId xmlns:a16="http://schemas.microsoft.com/office/drawing/2014/main" id="{92D07AD1-BD5F-451C-83B1-313EAA0DB46A}"/>
            </a:ext>
          </a:extLst>
        </xdr:cNvPr>
        <xdr:cNvSpPr/>
      </xdr:nvSpPr>
      <xdr:spPr>
        <a:xfrm>
          <a:off x="3405038" y="17128346"/>
          <a:ext cx="83628"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29211</xdr:rowOff>
    </xdr:from>
    <xdr:to>
      <xdr:col>15</xdr:col>
      <xdr:colOff>101600</xdr:colOff>
      <xdr:row>104</xdr:row>
      <xdr:rowOff>130811</xdr:rowOff>
    </xdr:to>
    <xdr:sp macro="" textlink="">
      <xdr:nvSpPr>
        <xdr:cNvPr id="403" name="フローチャート: 判断 402">
          <a:extLst>
            <a:ext uri="{FF2B5EF4-FFF2-40B4-BE49-F238E27FC236}">
              <a16:creationId xmlns:a16="http://schemas.microsoft.com/office/drawing/2014/main" id="{F911D94D-6A1C-4D3A-AF63-1FCBF28A85F7}"/>
            </a:ext>
          </a:extLst>
        </xdr:cNvPr>
        <xdr:cNvSpPr/>
      </xdr:nvSpPr>
      <xdr:spPr>
        <a:xfrm>
          <a:off x="2587925" y="1707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151130</xdr:rowOff>
    </xdr:from>
    <xdr:to>
      <xdr:col>10</xdr:col>
      <xdr:colOff>165100</xdr:colOff>
      <xdr:row>104</xdr:row>
      <xdr:rowOff>81280</xdr:rowOff>
    </xdr:to>
    <xdr:sp macro="" textlink="">
      <xdr:nvSpPr>
        <xdr:cNvPr id="404" name="フローチャート: 判断 403">
          <a:extLst>
            <a:ext uri="{FF2B5EF4-FFF2-40B4-BE49-F238E27FC236}">
              <a16:creationId xmlns:a16="http://schemas.microsoft.com/office/drawing/2014/main" id="{1A117980-2969-47E5-A79D-EB44CDFAFE33}"/>
            </a:ext>
          </a:extLst>
        </xdr:cNvPr>
        <xdr:cNvSpPr/>
      </xdr:nvSpPr>
      <xdr:spPr>
        <a:xfrm>
          <a:off x="1788783" y="17033024"/>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116839</xdr:rowOff>
    </xdr:from>
    <xdr:to>
      <xdr:col>6</xdr:col>
      <xdr:colOff>38100</xdr:colOff>
      <xdr:row>104</xdr:row>
      <xdr:rowOff>46989</xdr:rowOff>
    </xdr:to>
    <xdr:sp macro="" textlink="">
      <xdr:nvSpPr>
        <xdr:cNvPr id="405" name="フローチャート: 判断 404">
          <a:extLst>
            <a:ext uri="{FF2B5EF4-FFF2-40B4-BE49-F238E27FC236}">
              <a16:creationId xmlns:a16="http://schemas.microsoft.com/office/drawing/2014/main" id="{5F99A072-72C0-48AA-8EB4-44ECF90C573E}"/>
            </a:ext>
          </a:extLst>
        </xdr:cNvPr>
        <xdr:cNvSpPr/>
      </xdr:nvSpPr>
      <xdr:spPr>
        <a:xfrm>
          <a:off x="989642" y="16998733"/>
          <a:ext cx="83628"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F3829044-38E2-4F69-BE4E-9E696DF0485E}"/>
            </a:ext>
          </a:extLst>
        </xdr:cNvPr>
        <xdr:cNvSpPr txBox="1"/>
      </xdr:nvSpPr>
      <xdr:spPr>
        <a:xfrm>
          <a:off x="4031651"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92E6C5E8-FCC1-4336-A3B8-6B8B96D87596}"/>
            </a:ext>
          </a:extLst>
        </xdr:cNvPr>
        <xdr:cNvSpPr txBox="1"/>
      </xdr:nvSpPr>
      <xdr:spPr>
        <a:xfrm>
          <a:off x="3274682"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EE3CA2EB-B6FE-448F-B256-BE7A3B1B00A2}"/>
            </a:ext>
          </a:extLst>
        </xdr:cNvPr>
        <xdr:cNvSpPr txBox="1"/>
      </xdr:nvSpPr>
      <xdr:spPr>
        <a:xfrm>
          <a:off x="2466196"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6EF0728A-D45D-49C8-9800-7F4E272C062E}"/>
            </a:ext>
          </a:extLst>
        </xdr:cNvPr>
        <xdr:cNvSpPr txBox="1"/>
      </xdr:nvSpPr>
      <xdr:spPr>
        <a:xfrm>
          <a:off x="1667055"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B92F8CBC-14DC-4626-9ADC-EBF3D659D29E}"/>
            </a:ext>
          </a:extLst>
        </xdr:cNvPr>
        <xdr:cNvSpPr txBox="1"/>
      </xdr:nvSpPr>
      <xdr:spPr>
        <a:xfrm>
          <a:off x="859286"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63500</xdr:rowOff>
    </xdr:from>
    <xdr:to>
      <xdr:col>24</xdr:col>
      <xdr:colOff>114300</xdr:colOff>
      <xdr:row>102</xdr:row>
      <xdr:rowOff>165100</xdr:rowOff>
    </xdr:to>
    <xdr:sp macro="" textlink="">
      <xdr:nvSpPr>
        <xdr:cNvPr id="411" name="楕円 410">
          <a:extLst>
            <a:ext uri="{FF2B5EF4-FFF2-40B4-BE49-F238E27FC236}">
              <a16:creationId xmlns:a16="http://schemas.microsoft.com/office/drawing/2014/main" id="{6C6EADAC-5D4F-43DB-B7B6-BF7E6564843B}"/>
            </a:ext>
          </a:extLst>
        </xdr:cNvPr>
        <xdr:cNvSpPr/>
      </xdr:nvSpPr>
      <xdr:spPr>
        <a:xfrm>
          <a:off x="4153379" y="1678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16527</xdr:rowOff>
    </xdr:from>
    <xdr:ext cx="405111" cy="259045"/>
    <xdr:sp macro="" textlink="">
      <xdr:nvSpPr>
        <xdr:cNvPr id="412" name="【港湾・漁港】&#10;有形固定資産減価償却率該当値テキスト">
          <a:extLst>
            <a:ext uri="{FF2B5EF4-FFF2-40B4-BE49-F238E27FC236}">
              <a16:creationId xmlns:a16="http://schemas.microsoft.com/office/drawing/2014/main" id="{6DD4E11D-79FC-46AE-89BE-0F15EA1E93F8}"/>
            </a:ext>
          </a:extLst>
        </xdr:cNvPr>
        <xdr:cNvSpPr txBox="1"/>
      </xdr:nvSpPr>
      <xdr:spPr>
        <a:xfrm>
          <a:off x="4242279" y="1673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162561</xdr:rowOff>
    </xdr:from>
    <xdr:to>
      <xdr:col>20</xdr:col>
      <xdr:colOff>38100</xdr:colOff>
      <xdr:row>102</xdr:row>
      <xdr:rowOff>92711</xdr:rowOff>
    </xdr:to>
    <xdr:sp macro="" textlink="">
      <xdr:nvSpPr>
        <xdr:cNvPr id="413" name="楕円 412">
          <a:extLst>
            <a:ext uri="{FF2B5EF4-FFF2-40B4-BE49-F238E27FC236}">
              <a16:creationId xmlns:a16="http://schemas.microsoft.com/office/drawing/2014/main" id="{4593AAB9-F8BA-4CA0-803B-C82AB6187780}"/>
            </a:ext>
          </a:extLst>
        </xdr:cNvPr>
        <xdr:cNvSpPr/>
      </xdr:nvSpPr>
      <xdr:spPr>
        <a:xfrm>
          <a:off x="3405038" y="16716652"/>
          <a:ext cx="83628"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41911</xdr:rowOff>
    </xdr:from>
    <xdr:to>
      <xdr:col>24</xdr:col>
      <xdr:colOff>63500</xdr:colOff>
      <xdr:row>102</xdr:row>
      <xdr:rowOff>114300</xdr:rowOff>
    </xdr:to>
    <xdr:cxnSp macro="">
      <xdr:nvCxnSpPr>
        <xdr:cNvPr id="414" name="直線コネクタ 413">
          <a:extLst>
            <a:ext uri="{FF2B5EF4-FFF2-40B4-BE49-F238E27FC236}">
              <a16:creationId xmlns:a16="http://schemas.microsoft.com/office/drawing/2014/main" id="{ABC6C40A-0826-4A4D-871F-F8D3C422915A}"/>
            </a:ext>
          </a:extLst>
        </xdr:cNvPr>
        <xdr:cNvCxnSpPr/>
      </xdr:nvCxnSpPr>
      <xdr:spPr>
        <a:xfrm>
          <a:off x="3447211" y="16759903"/>
          <a:ext cx="756968"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97789</xdr:rowOff>
    </xdr:from>
    <xdr:to>
      <xdr:col>15</xdr:col>
      <xdr:colOff>101600</xdr:colOff>
      <xdr:row>102</xdr:row>
      <xdr:rowOff>27939</xdr:rowOff>
    </xdr:to>
    <xdr:sp macro="" textlink="">
      <xdr:nvSpPr>
        <xdr:cNvPr id="415" name="楕円 414">
          <a:extLst>
            <a:ext uri="{FF2B5EF4-FFF2-40B4-BE49-F238E27FC236}">
              <a16:creationId xmlns:a16="http://schemas.microsoft.com/office/drawing/2014/main" id="{E83ABF88-9781-438D-A837-726C2F5E49D6}"/>
            </a:ext>
          </a:extLst>
        </xdr:cNvPr>
        <xdr:cNvSpPr/>
      </xdr:nvSpPr>
      <xdr:spPr>
        <a:xfrm>
          <a:off x="2587925" y="16651880"/>
          <a:ext cx="101600"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148589</xdr:rowOff>
    </xdr:from>
    <xdr:to>
      <xdr:col>19</xdr:col>
      <xdr:colOff>177800</xdr:colOff>
      <xdr:row>102</xdr:row>
      <xdr:rowOff>41911</xdr:rowOff>
    </xdr:to>
    <xdr:cxnSp macro="">
      <xdr:nvCxnSpPr>
        <xdr:cNvPr id="416" name="直線コネクタ 415">
          <a:extLst>
            <a:ext uri="{FF2B5EF4-FFF2-40B4-BE49-F238E27FC236}">
              <a16:creationId xmlns:a16="http://schemas.microsoft.com/office/drawing/2014/main" id="{5DDF6119-E8C5-48F4-8B92-7A9EE0F2E459}"/>
            </a:ext>
          </a:extLst>
        </xdr:cNvPr>
        <xdr:cNvCxnSpPr/>
      </xdr:nvCxnSpPr>
      <xdr:spPr>
        <a:xfrm>
          <a:off x="2638725" y="16702680"/>
          <a:ext cx="808486" cy="5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25400</xdr:rowOff>
    </xdr:from>
    <xdr:to>
      <xdr:col>10</xdr:col>
      <xdr:colOff>165100</xdr:colOff>
      <xdr:row>101</xdr:row>
      <xdr:rowOff>127000</xdr:rowOff>
    </xdr:to>
    <xdr:sp macro="" textlink="">
      <xdr:nvSpPr>
        <xdr:cNvPr id="417" name="楕円 416">
          <a:extLst>
            <a:ext uri="{FF2B5EF4-FFF2-40B4-BE49-F238E27FC236}">
              <a16:creationId xmlns:a16="http://schemas.microsoft.com/office/drawing/2014/main" id="{FA5C417A-D7FB-4161-891D-D58611E970A2}"/>
            </a:ext>
          </a:extLst>
        </xdr:cNvPr>
        <xdr:cNvSpPr/>
      </xdr:nvSpPr>
      <xdr:spPr>
        <a:xfrm>
          <a:off x="1788783" y="1657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76200</xdr:rowOff>
    </xdr:from>
    <xdr:to>
      <xdr:col>15</xdr:col>
      <xdr:colOff>50800</xdr:colOff>
      <xdr:row>101</xdr:row>
      <xdr:rowOff>148589</xdr:rowOff>
    </xdr:to>
    <xdr:cxnSp macro="">
      <xdr:nvCxnSpPr>
        <xdr:cNvPr id="418" name="直線コネクタ 417">
          <a:extLst>
            <a:ext uri="{FF2B5EF4-FFF2-40B4-BE49-F238E27FC236}">
              <a16:creationId xmlns:a16="http://schemas.microsoft.com/office/drawing/2014/main" id="{5E8F9CAE-CFBF-4F4E-AB85-D8FE0BEEB44A}"/>
            </a:ext>
          </a:extLst>
        </xdr:cNvPr>
        <xdr:cNvCxnSpPr/>
      </xdr:nvCxnSpPr>
      <xdr:spPr>
        <a:xfrm>
          <a:off x="1839583" y="16630291"/>
          <a:ext cx="799142"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170180</xdr:rowOff>
    </xdr:from>
    <xdr:to>
      <xdr:col>6</xdr:col>
      <xdr:colOff>38100</xdr:colOff>
      <xdr:row>101</xdr:row>
      <xdr:rowOff>100330</xdr:rowOff>
    </xdr:to>
    <xdr:sp macro="" textlink="">
      <xdr:nvSpPr>
        <xdr:cNvPr id="419" name="楕円 418">
          <a:extLst>
            <a:ext uri="{FF2B5EF4-FFF2-40B4-BE49-F238E27FC236}">
              <a16:creationId xmlns:a16="http://schemas.microsoft.com/office/drawing/2014/main" id="{6A492A11-CC92-41E0-AF91-FFCDB5EACD96}"/>
            </a:ext>
          </a:extLst>
        </xdr:cNvPr>
        <xdr:cNvSpPr/>
      </xdr:nvSpPr>
      <xdr:spPr>
        <a:xfrm>
          <a:off x="989642" y="16551743"/>
          <a:ext cx="83628" cy="1026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49530</xdr:rowOff>
    </xdr:from>
    <xdr:to>
      <xdr:col>10</xdr:col>
      <xdr:colOff>114300</xdr:colOff>
      <xdr:row>101</xdr:row>
      <xdr:rowOff>76200</xdr:rowOff>
    </xdr:to>
    <xdr:cxnSp macro="">
      <xdr:nvCxnSpPr>
        <xdr:cNvPr id="420" name="直線コネクタ 419">
          <a:extLst>
            <a:ext uri="{FF2B5EF4-FFF2-40B4-BE49-F238E27FC236}">
              <a16:creationId xmlns:a16="http://schemas.microsoft.com/office/drawing/2014/main" id="{F1EA007D-0867-4799-891C-3E0B5DA007B1}"/>
            </a:ext>
          </a:extLst>
        </xdr:cNvPr>
        <xdr:cNvCxnSpPr/>
      </xdr:nvCxnSpPr>
      <xdr:spPr>
        <a:xfrm>
          <a:off x="1031815" y="16603621"/>
          <a:ext cx="807768"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3827</xdr:rowOff>
    </xdr:from>
    <xdr:ext cx="405111" cy="259045"/>
    <xdr:sp macro="" textlink="">
      <xdr:nvSpPr>
        <xdr:cNvPr id="421" name="n_1aveValue【港湾・漁港】&#10;有形固定資産減価償却率">
          <a:extLst>
            <a:ext uri="{FF2B5EF4-FFF2-40B4-BE49-F238E27FC236}">
              <a16:creationId xmlns:a16="http://schemas.microsoft.com/office/drawing/2014/main" id="{A4D8D832-9F1B-4A07-B8F9-1CB12BD79836}"/>
            </a:ext>
          </a:extLst>
        </xdr:cNvPr>
        <xdr:cNvSpPr txBox="1"/>
      </xdr:nvSpPr>
      <xdr:spPr>
        <a:xfrm>
          <a:off x="3258553" y="17213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121938</xdr:rowOff>
    </xdr:from>
    <xdr:ext cx="405111" cy="259045"/>
    <xdr:sp macro="" textlink="">
      <xdr:nvSpPr>
        <xdr:cNvPr id="422" name="n_2aveValue【港湾・漁港】&#10;有形固定資産減価償却率">
          <a:extLst>
            <a:ext uri="{FF2B5EF4-FFF2-40B4-BE49-F238E27FC236}">
              <a16:creationId xmlns:a16="http://schemas.microsoft.com/office/drawing/2014/main" id="{98C31151-B9BF-4F01-962E-22D5CDA85B9C}"/>
            </a:ext>
          </a:extLst>
        </xdr:cNvPr>
        <xdr:cNvSpPr txBox="1"/>
      </xdr:nvSpPr>
      <xdr:spPr>
        <a:xfrm>
          <a:off x="2454140" y="17167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72407</xdr:rowOff>
    </xdr:from>
    <xdr:ext cx="405111" cy="259045"/>
    <xdr:sp macro="" textlink="">
      <xdr:nvSpPr>
        <xdr:cNvPr id="423" name="n_3aveValue【港湾・漁港】&#10;有形固定資産減価償却率">
          <a:extLst>
            <a:ext uri="{FF2B5EF4-FFF2-40B4-BE49-F238E27FC236}">
              <a16:creationId xmlns:a16="http://schemas.microsoft.com/office/drawing/2014/main" id="{A7E1F219-8E69-4E79-9C48-7A29BF09AF2D}"/>
            </a:ext>
          </a:extLst>
        </xdr:cNvPr>
        <xdr:cNvSpPr txBox="1"/>
      </xdr:nvSpPr>
      <xdr:spPr>
        <a:xfrm>
          <a:off x="1654999" y="17118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38116</xdr:rowOff>
    </xdr:from>
    <xdr:ext cx="405111" cy="259045"/>
    <xdr:sp macro="" textlink="">
      <xdr:nvSpPr>
        <xdr:cNvPr id="424" name="n_4aveValue【港湾・漁港】&#10;有形固定資産減価償却率">
          <a:extLst>
            <a:ext uri="{FF2B5EF4-FFF2-40B4-BE49-F238E27FC236}">
              <a16:creationId xmlns:a16="http://schemas.microsoft.com/office/drawing/2014/main" id="{FBF63F2D-0866-43F8-A3B4-457837DACB58}"/>
            </a:ext>
          </a:extLst>
        </xdr:cNvPr>
        <xdr:cNvSpPr txBox="1"/>
      </xdr:nvSpPr>
      <xdr:spPr>
        <a:xfrm>
          <a:off x="855857" y="17083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109238</xdr:rowOff>
    </xdr:from>
    <xdr:ext cx="405111" cy="259045"/>
    <xdr:sp macro="" textlink="">
      <xdr:nvSpPr>
        <xdr:cNvPr id="425" name="n_1mainValue【港湾・漁港】&#10;有形固定資産減価償却率">
          <a:extLst>
            <a:ext uri="{FF2B5EF4-FFF2-40B4-BE49-F238E27FC236}">
              <a16:creationId xmlns:a16="http://schemas.microsoft.com/office/drawing/2014/main" id="{9773B641-4AFD-4EDA-A116-91588EC51A45}"/>
            </a:ext>
          </a:extLst>
        </xdr:cNvPr>
        <xdr:cNvSpPr txBox="1"/>
      </xdr:nvSpPr>
      <xdr:spPr>
        <a:xfrm>
          <a:off x="3258553" y="1649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44466</xdr:rowOff>
    </xdr:from>
    <xdr:ext cx="405111" cy="259045"/>
    <xdr:sp macro="" textlink="">
      <xdr:nvSpPr>
        <xdr:cNvPr id="426" name="n_2mainValue【港湾・漁港】&#10;有形固定資産減価償却率">
          <a:extLst>
            <a:ext uri="{FF2B5EF4-FFF2-40B4-BE49-F238E27FC236}">
              <a16:creationId xmlns:a16="http://schemas.microsoft.com/office/drawing/2014/main" id="{E50C9482-9C20-4F9E-987D-5EA859548F4D}"/>
            </a:ext>
          </a:extLst>
        </xdr:cNvPr>
        <xdr:cNvSpPr txBox="1"/>
      </xdr:nvSpPr>
      <xdr:spPr>
        <a:xfrm>
          <a:off x="2454140" y="16434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143527</xdr:rowOff>
    </xdr:from>
    <xdr:ext cx="405111" cy="259045"/>
    <xdr:sp macro="" textlink="">
      <xdr:nvSpPr>
        <xdr:cNvPr id="427" name="n_3mainValue【港湾・漁港】&#10;有形固定資産減価償却率">
          <a:extLst>
            <a:ext uri="{FF2B5EF4-FFF2-40B4-BE49-F238E27FC236}">
              <a16:creationId xmlns:a16="http://schemas.microsoft.com/office/drawing/2014/main" id="{4825885C-871F-45A5-95F5-1BEC97F8A580}"/>
            </a:ext>
          </a:extLst>
        </xdr:cNvPr>
        <xdr:cNvSpPr txBox="1"/>
      </xdr:nvSpPr>
      <xdr:spPr>
        <a:xfrm>
          <a:off x="1654999" y="163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116857</xdr:rowOff>
    </xdr:from>
    <xdr:ext cx="405111" cy="259045"/>
    <xdr:sp macro="" textlink="">
      <xdr:nvSpPr>
        <xdr:cNvPr id="428" name="n_4mainValue【港湾・漁港】&#10;有形固定資産減価償却率">
          <a:extLst>
            <a:ext uri="{FF2B5EF4-FFF2-40B4-BE49-F238E27FC236}">
              <a16:creationId xmlns:a16="http://schemas.microsoft.com/office/drawing/2014/main" id="{CD3CAF04-609E-45C6-9C6E-14EFD77AE434}"/>
            </a:ext>
          </a:extLst>
        </xdr:cNvPr>
        <xdr:cNvSpPr txBox="1"/>
      </xdr:nvSpPr>
      <xdr:spPr>
        <a:xfrm>
          <a:off x="855857" y="16343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D20D5D59-3222-49F7-8490-FEBF8F6D6FDD}"/>
            </a:ext>
          </a:extLst>
        </xdr:cNvPr>
        <xdr:cNvSpPr/>
      </xdr:nvSpPr>
      <xdr:spPr>
        <a:xfrm>
          <a:off x="5992962" y="14934122"/>
          <a:ext cx="4275108" cy="612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9EE22D78-8758-4DF9-BF65-0DBE8270D977}"/>
            </a:ext>
          </a:extLst>
        </xdr:cNvPr>
        <xdr:cNvSpPr/>
      </xdr:nvSpPr>
      <xdr:spPr>
        <a:xfrm>
          <a:off x="6101991"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C9E28729-414C-4FD1-BA70-CCD6557E0A00}"/>
            </a:ext>
          </a:extLst>
        </xdr:cNvPr>
        <xdr:cNvSpPr/>
      </xdr:nvSpPr>
      <xdr:spPr>
        <a:xfrm>
          <a:off x="6101991"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8BBCC856-30AC-4CD3-B1B5-3B4D9D33F3CA}"/>
            </a:ext>
          </a:extLst>
        </xdr:cNvPr>
        <xdr:cNvSpPr/>
      </xdr:nvSpPr>
      <xdr:spPr>
        <a:xfrm>
          <a:off x="7028132"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DAF3E2F6-6964-4BCD-9354-8FC0CC83FF19}"/>
            </a:ext>
          </a:extLst>
        </xdr:cNvPr>
        <xdr:cNvSpPr/>
      </xdr:nvSpPr>
      <xdr:spPr>
        <a:xfrm>
          <a:off x="7028132"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F860FCE8-C360-4474-ACCC-FB4031E57074}"/>
            </a:ext>
          </a:extLst>
        </xdr:cNvPr>
        <xdr:cNvSpPr/>
      </xdr:nvSpPr>
      <xdr:spPr>
        <a:xfrm>
          <a:off x="8063302"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EC38A4A9-9892-4838-8B9C-5541C7D7820F}"/>
            </a:ext>
          </a:extLst>
        </xdr:cNvPr>
        <xdr:cNvSpPr/>
      </xdr:nvSpPr>
      <xdr:spPr>
        <a:xfrm>
          <a:off x="8063302"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642FC72E-0E3B-4FF8-BC05-551FA2ACF3BA}"/>
            </a:ext>
          </a:extLst>
        </xdr:cNvPr>
        <xdr:cNvSpPr/>
      </xdr:nvSpPr>
      <xdr:spPr>
        <a:xfrm>
          <a:off x="5992962" y="16031833"/>
          <a:ext cx="4275108" cy="2180326"/>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E5BE5769-49B2-4A0B-8969-E7F45029ED0F}"/>
            </a:ext>
          </a:extLst>
        </xdr:cNvPr>
        <xdr:cNvSpPr txBox="1"/>
      </xdr:nvSpPr>
      <xdr:spPr>
        <a:xfrm>
          <a:off x="5954862" y="1584888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8630691C-AFA8-456D-899F-C483934402DF}"/>
            </a:ext>
          </a:extLst>
        </xdr:cNvPr>
        <xdr:cNvCxnSpPr/>
      </xdr:nvCxnSpPr>
      <xdr:spPr>
        <a:xfrm>
          <a:off x="5992962" y="18212159"/>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39" name="直線コネクタ 438">
          <a:extLst>
            <a:ext uri="{FF2B5EF4-FFF2-40B4-BE49-F238E27FC236}">
              <a16:creationId xmlns:a16="http://schemas.microsoft.com/office/drawing/2014/main" id="{CD435ECA-03C9-4B40-A2FD-7C5006FFA391}"/>
            </a:ext>
          </a:extLst>
        </xdr:cNvPr>
        <xdr:cNvCxnSpPr/>
      </xdr:nvCxnSpPr>
      <xdr:spPr>
        <a:xfrm>
          <a:off x="5992962" y="17900685"/>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0" name="テキスト ボックス 439">
          <a:extLst>
            <a:ext uri="{FF2B5EF4-FFF2-40B4-BE49-F238E27FC236}">
              <a16:creationId xmlns:a16="http://schemas.microsoft.com/office/drawing/2014/main" id="{EA4B0CDC-8A4F-42D9-9071-923145D0E8D3}"/>
            </a:ext>
          </a:extLst>
        </xdr:cNvPr>
        <xdr:cNvSpPr txBox="1"/>
      </xdr:nvSpPr>
      <xdr:spPr>
        <a:xfrm>
          <a:off x="5762148" y="177660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1" name="直線コネクタ 440">
          <a:extLst>
            <a:ext uri="{FF2B5EF4-FFF2-40B4-BE49-F238E27FC236}">
              <a16:creationId xmlns:a16="http://schemas.microsoft.com/office/drawing/2014/main" id="{D9B47F0E-31FE-47A4-AE5A-2AADA01584BA}"/>
            </a:ext>
          </a:extLst>
        </xdr:cNvPr>
        <xdr:cNvCxnSpPr/>
      </xdr:nvCxnSpPr>
      <xdr:spPr>
        <a:xfrm>
          <a:off x="5992962" y="17589209"/>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2" name="テキスト ボックス 441">
          <a:extLst>
            <a:ext uri="{FF2B5EF4-FFF2-40B4-BE49-F238E27FC236}">
              <a16:creationId xmlns:a16="http://schemas.microsoft.com/office/drawing/2014/main" id="{D2F23840-3554-4615-8F48-886FA20612BE}"/>
            </a:ext>
          </a:extLst>
        </xdr:cNvPr>
        <xdr:cNvSpPr txBox="1"/>
      </xdr:nvSpPr>
      <xdr:spPr>
        <a:xfrm>
          <a:off x="5451458" y="174545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3" name="直線コネクタ 442">
          <a:extLst>
            <a:ext uri="{FF2B5EF4-FFF2-40B4-BE49-F238E27FC236}">
              <a16:creationId xmlns:a16="http://schemas.microsoft.com/office/drawing/2014/main" id="{83227507-06AA-4962-A44B-4CB8F1A449E0}"/>
            </a:ext>
          </a:extLst>
        </xdr:cNvPr>
        <xdr:cNvCxnSpPr/>
      </xdr:nvCxnSpPr>
      <xdr:spPr>
        <a:xfrm>
          <a:off x="5992962" y="17277734"/>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44" name="テキスト ボックス 443">
          <a:extLst>
            <a:ext uri="{FF2B5EF4-FFF2-40B4-BE49-F238E27FC236}">
              <a16:creationId xmlns:a16="http://schemas.microsoft.com/office/drawing/2014/main" id="{86162994-AD90-43D7-8344-E80B3ED39EE5}"/>
            </a:ext>
          </a:extLst>
        </xdr:cNvPr>
        <xdr:cNvSpPr txBox="1"/>
      </xdr:nvSpPr>
      <xdr:spPr>
        <a:xfrm>
          <a:off x="5451458" y="171430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5" name="直線コネクタ 444">
          <a:extLst>
            <a:ext uri="{FF2B5EF4-FFF2-40B4-BE49-F238E27FC236}">
              <a16:creationId xmlns:a16="http://schemas.microsoft.com/office/drawing/2014/main" id="{D8ABBB9D-14C6-4CBF-83DF-53571F0E24BE}"/>
            </a:ext>
          </a:extLst>
        </xdr:cNvPr>
        <xdr:cNvCxnSpPr/>
      </xdr:nvCxnSpPr>
      <xdr:spPr>
        <a:xfrm>
          <a:off x="5992962" y="16966258"/>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46" name="テキスト ボックス 445">
          <a:extLst>
            <a:ext uri="{FF2B5EF4-FFF2-40B4-BE49-F238E27FC236}">
              <a16:creationId xmlns:a16="http://schemas.microsoft.com/office/drawing/2014/main" id="{DA14E39B-CAAE-4ECC-B8DF-33301EC87441}"/>
            </a:ext>
          </a:extLst>
        </xdr:cNvPr>
        <xdr:cNvSpPr txBox="1"/>
      </xdr:nvSpPr>
      <xdr:spPr>
        <a:xfrm>
          <a:off x="5451458" y="1683158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47" name="直線コネクタ 446">
          <a:extLst>
            <a:ext uri="{FF2B5EF4-FFF2-40B4-BE49-F238E27FC236}">
              <a16:creationId xmlns:a16="http://schemas.microsoft.com/office/drawing/2014/main" id="{72AE88E0-79FA-4495-91B5-A9C294EA6B45}"/>
            </a:ext>
          </a:extLst>
        </xdr:cNvPr>
        <xdr:cNvCxnSpPr/>
      </xdr:nvCxnSpPr>
      <xdr:spPr>
        <a:xfrm>
          <a:off x="5992962" y="16654784"/>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48" name="テキスト ボックス 447">
          <a:extLst>
            <a:ext uri="{FF2B5EF4-FFF2-40B4-BE49-F238E27FC236}">
              <a16:creationId xmlns:a16="http://schemas.microsoft.com/office/drawing/2014/main" id="{0A9BCC79-3135-4936-862D-CD889B9175B2}"/>
            </a:ext>
          </a:extLst>
        </xdr:cNvPr>
        <xdr:cNvSpPr txBox="1"/>
      </xdr:nvSpPr>
      <xdr:spPr>
        <a:xfrm>
          <a:off x="5361305" y="165201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49" name="直線コネクタ 448">
          <a:extLst>
            <a:ext uri="{FF2B5EF4-FFF2-40B4-BE49-F238E27FC236}">
              <a16:creationId xmlns:a16="http://schemas.microsoft.com/office/drawing/2014/main" id="{BD02C2FC-96FE-475A-9E0A-4332EBB099BB}"/>
            </a:ext>
          </a:extLst>
        </xdr:cNvPr>
        <xdr:cNvCxnSpPr/>
      </xdr:nvCxnSpPr>
      <xdr:spPr>
        <a:xfrm>
          <a:off x="5992962" y="16343308"/>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0" name="テキスト ボックス 449">
          <a:extLst>
            <a:ext uri="{FF2B5EF4-FFF2-40B4-BE49-F238E27FC236}">
              <a16:creationId xmlns:a16="http://schemas.microsoft.com/office/drawing/2014/main" id="{970A3C3B-3890-4125-9F74-EEDA6874ACCF}"/>
            </a:ext>
          </a:extLst>
        </xdr:cNvPr>
        <xdr:cNvSpPr txBox="1"/>
      </xdr:nvSpPr>
      <xdr:spPr>
        <a:xfrm>
          <a:off x="5361305" y="1620863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4DE85A2D-8FA4-4643-80E2-90225921509F}"/>
            </a:ext>
          </a:extLst>
        </xdr:cNvPr>
        <xdr:cNvCxnSpPr/>
      </xdr:nvCxnSpPr>
      <xdr:spPr>
        <a:xfrm>
          <a:off x="5992962" y="16031833"/>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2" name="テキスト ボックス 451">
          <a:extLst>
            <a:ext uri="{FF2B5EF4-FFF2-40B4-BE49-F238E27FC236}">
              <a16:creationId xmlns:a16="http://schemas.microsoft.com/office/drawing/2014/main" id="{A85D340C-A4CE-4CDD-9D2A-15AB93FE41F5}"/>
            </a:ext>
          </a:extLst>
        </xdr:cNvPr>
        <xdr:cNvSpPr txBox="1"/>
      </xdr:nvSpPr>
      <xdr:spPr>
        <a:xfrm>
          <a:off x="5361305" y="1589715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a:extLst>
            <a:ext uri="{FF2B5EF4-FFF2-40B4-BE49-F238E27FC236}">
              <a16:creationId xmlns:a16="http://schemas.microsoft.com/office/drawing/2014/main" id="{84312D73-4D48-4C9F-941A-8FCEE2E33A8E}"/>
            </a:ext>
          </a:extLst>
        </xdr:cNvPr>
        <xdr:cNvSpPr/>
      </xdr:nvSpPr>
      <xdr:spPr>
        <a:xfrm>
          <a:off x="5992962" y="16031833"/>
          <a:ext cx="4275108" cy="2180326"/>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66108</xdr:rowOff>
    </xdr:from>
    <xdr:to>
      <xdr:col>54</xdr:col>
      <xdr:colOff>189865</xdr:colOff>
      <xdr:row>108</xdr:row>
      <xdr:rowOff>71335</xdr:rowOff>
    </xdr:to>
    <xdr:cxnSp macro="">
      <xdr:nvCxnSpPr>
        <xdr:cNvPr id="454" name="直線コネクタ 453">
          <a:extLst>
            <a:ext uri="{FF2B5EF4-FFF2-40B4-BE49-F238E27FC236}">
              <a16:creationId xmlns:a16="http://schemas.microsoft.com/office/drawing/2014/main" id="{CC42B7F2-E8A7-4743-AB8F-E953B3C079FC}"/>
            </a:ext>
          </a:extLst>
        </xdr:cNvPr>
        <xdr:cNvCxnSpPr/>
      </xdr:nvCxnSpPr>
      <xdr:spPr>
        <a:xfrm flipV="1">
          <a:off x="9489140" y="16292395"/>
          <a:ext cx="0" cy="1480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75162</xdr:rowOff>
    </xdr:from>
    <xdr:ext cx="599010" cy="259045"/>
    <xdr:sp macro="" textlink="">
      <xdr:nvSpPr>
        <xdr:cNvPr id="455" name="【港湾・漁港】&#10;一人当たり有形固定資産（償却資産）額最小値テキスト">
          <a:extLst>
            <a:ext uri="{FF2B5EF4-FFF2-40B4-BE49-F238E27FC236}">
              <a16:creationId xmlns:a16="http://schemas.microsoft.com/office/drawing/2014/main" id="{B99ABF0B-9657-4608-A263-82B1CACF1835}"/>
            </a:ext>
          </a:extLst>
        </xdr:cNvPr>
        <xdr:cNvSpPr txBox="1"/>
      </xdr:nvSpPr>
      <xdr:spPr>
        <a:xfrm>
          <a:off x="9527157" y="1777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71335</xdr:rowOff>
    </xdr:from>
    <xdr:to>
      <xdr:col>55</xdr:col>
      <xdr:colOff>88900</xdr:colOff>
      <xdr:row>108</xdr:row>
      <xdr:rowOff>71335</xdr:rowOff>
    </xdr:to>
    <xdr:cxnSp macro="">
      <xdr:nvCxnSpPr>
        <xdr:cNvPr id="456" name="直線コネクタ 455">
          <a:extLst>
            <a:ext uri="{FF2B5EF4-FFF2-40B4-BE49-F238E27FC236}">
              <a16:creationId xmlns:a16="http://schemas.microsoft.com/office/drawing/2014/main" id="{D6E45723-7DA8-4C90-A4B6-39ADC1DA2578}"/>
            </a:ext>
          </a:extLst>
        </xdr:cNvPr>
        <xdr:cNvCxnSpPr/>
      </xdr:nvCxnSpPr>
      <xdr:spPr>
        <a:xfrm>
          <a:off x="9418128" y="17772739"/>
          <a:ext cx="1598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12785</xdr:rowOff>
    </xdr:from>
    <xdr:ext cx="690189" cy="259045"/>
    <xdr:sp macro="" textlink="">
      <xdr:nvSpPr>
        <xdr:cNvPr id="457" name="【港湾・漁港】&#10;一人当たり有形固定資産（償却資産）額最大値テキスト">
          <a:extLst>
            <a:ext uri="{FF2B5EF4-FFF2-40B4-BE49-F238E27FC236}">
              <a16:creationId xmlns:a16="http://schemas.microsoft.com/office/drawing/2014/main" id="{A1109A48-EEBE-4088-9E4D-019F9C50CB45}"/>
            </a:ext>
          </a:extLst>
        </xdr:cNvPr>
        <xdr:cNvSpPr txBox="1"/>
      </xdr:nvSpPr>
      <xdr:spPr>
        <a:xfrm>
          <a:off x="9527157" y="160751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66108</xdr:rowOff>
    </xdr:from>
    <xdr:to>
      <xdr:col>55</xdr:col>
      <xdr:colOff>88900</xdr:colOff>
      <xdr:row>99</xdr:row>
      <xdr:rowOff>66108</xdr:rowOff>
    </xdr:to>
    <xdr:cxnSp macro="">
      <xdr:nvCxnSpPr>
        <xdr:cNvPr id="458" name="直線コネクタ 457">
          <a:extLst>
            <a:ext uri="{FF2B5EF4-FFF2-40B4-BE49-F238E27FC236}">
              <a16:creationId xmlns:a16="http://schemas.microsoft.com/office/drawing/2014/main" id="{CE55FE9B-435E-4585-8FA8-CE839941067D}"/>
            </a:ext>
          </a:extLst>
        </xdr:cNvPr>
        <xdr:cNvCxnSpPr/>
      </xdr:nvCxnSpPr>
      <xdr:spPr>
        <a:xfrm>
          <a:off x="9418128" y="16292395"/>
          <a:ext cx="1598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59851</xdr:rowOff>
    </xdr:from>
    <xdr:ext cx="599010" cy="259045"/>
    <xdr:sp macro="" textlink="">
      <xdr:nvSpPr>
        <xdr:cNvPr id="459" name="【港湾・漁港】&#10;一人当たり有形固定資産（償却資産）額平均値テキスト">
          <a:extLst>
            <a:ext uri="{FF2B5EF4-FFF2-40B4-BE49-F238E27FC236}">
              <a16:creationId xmlns:a16="http://schemas.microsoft.com/office/drawing/2014/main" id="{B77891E5-48E6-4164-A805-0369F1E311BC}"/>
            </a:ext>
          </a:extLst>
        </xdr:cNvPr>
        <xdr:cNvSpPr txBox="1"/>
      </xdr:nvSpPr>
      <xdr:spPr>
        <a:xfrm>
          <a:off x="9527157" y="169417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856,034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81424</xdr:rowOff>
    </xdr:from>
    <xdr:to>
      <xdr:col>55</xdr:col>
      <xdr:colOff>50800</xdr:colOff>
      <xdr:row>104</xdr:row>
      <xdr:rowOff>11574</xdr:rowOff>
    </xdr:to>
    <xdr:sp macro="" textlink="">
      <xdr:nvSpPr>
        <xdr:cNvPr id="460" name="フローチャート: 判断 459">
          <a:extLst>
            <a:ext uri="{FF2B5EF4-FFF2-40B4-BE49-F238E27FC236}">
              <a16:creationId xmlns:a16="http://schemas.microsoft.com/office/drawing/2014/main" id="{FA0AEC43-33E2-4125-8331-70DCE66AE3CB}"/>
            </a:ext>
          </a:extLst>
        </xdr:cNvPr>
        <xdr:cNvSpPr/>
      </xdr:nvSpPr>
      <xdr:spPr>
        <a:xfrm>
          <a:off x="9456228" y="16963318"/>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120019</xdr:rowOff>
    </xdr:from>
    <xdr:to>
      <xdr:col>50</xdr:col>
      <xdr:colOff>165100</xdr:colOff>
      <xdr:row>104</xdr:row>
      <xdr:rowOff>50169</xdr:rowOff>
    </xdr:to>
    <xdr:sp macro="" textlink="">
      <xdr:nvSpPr>
        <xdr:cNvPr id="461" name="フローチャート: 判断 460">
          <a:extLst>
            <a:ext uri="{FF2B5EF4-FFF2-40B4-BE49-F238E27FC236}">
              <a16:creationId xmlns:a16="http://schemas.microsoft.com/office/drawing/2014/main" id="{BE5149D5-6407-434E-91A9-FCFF85C28D4B}"/>
            </a:ext>
          </a:extLst>
        </xdr:cNvPr>
        <xdr:cNvSpPr/>
      </xdr:nvSpPr>
      <xdr:spPr>
        <a:xfrm>
          <a:off x="8689915" y="17001913"/>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144737</xdr:rowOff>
    </xdr:from>
    <xdr:to>
      <xdr:col>46</xdr:col>
      <xdr:colOff>38100</xdr:colOff>
      <xdr:row>104</xdr:row>
      <xdr:rowOff>74887</xdr:rowOff>
    </xdr:to>
    <xdr:sp macro="" textlink="">
      <xdr:nvSpPr>
        <xdr:cNvPr id="462" name="フローチャート: 判断 461">
          <a:extLst>
            <a:ext uri="{FF2B5EF4-FFF2-40B4-BE49-F238E27FC236}">
              <a16:creationId xmlns:a16="http://schemas.microsoft.com/office/drawing/2014/main" id="{3CF3D1DB-4AC3-4C4D-AC6F-133D64300CD0}"/>
            </a:ext>
          </a:extLst>
        </xdr:cNvPr>
        <xdr:cNvSpPr/>
      </xdr:nvSpPr>
      <xdr:spPr>
        <a:xfrm>
          <a:off x="7890774" y="17026631"/>
          <a:ext cx="83628"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103</xdr:row>
      <xdr:rowOff>169439</xdr:rowOff>
    </xdr:from>
    <xdr:to>
      <xdr:col>41</xdr:col>
      <xdr:colOff>101600</xdr:colOff>
      <xdr:row>104</xdr:row>
      <xdr:rowOff>99589</xdr:rowOff>
    </xdr:to>
    <xdr:sp macro="" textlink="">
      <xdr:nvSpPr>
        <xdr:cNvPr id="463" name="フローチャート: 判断 462">
          <a:extLst>
            <a:ext uri="{FF2B5EF4-FFF2-40B4-BE49-F238E27FC236}">
              <a16:creationId xmlns:a16="http://schemas.microsoft.com/office/drawing/2014/main" id="{A832B27A-7992-4B0A-A776-E11C6F4D157D}"/>
            </a:ext>
          </a:extLst>
        </xdr:cNvPr>
        <xdr:cNvSpPr/>
      </xdr:nvSpPr>
      <xdr:spPr>
        <a:xfrm>
          <a:off x="7073660" y="17042707"/>
          <a:ext cx="101600" cy="1026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32648</xdr:rowOff>
    </xdr:from>
    <xdr:to>
      <xdr:col>36</xdr:col>
      <xdr:colOff>165100</xdr:colOff>
      <xdr:row>105</xdr:row>
      <xdr:rowOff>134248</xdr:rowOff>
    </xdr:to>
    <xdr:sp macro="" textlink="">
      <xdr:nvSpPr>
        <xdr:cNvPr id="464" name="フローチャート: 判断 463">
          <a:extLst>
            <a:ext uri="{FF2B5EF4-FFF2-40B4-BE49-F238E27FC236}">
              <a16:creationId xmlns:a16="http://schemas.microsoft.com/office/drawing/2014/main" id="{973AC4B5-CE24-4C0E-8AC4-A7E846216C81}"/>
            </a:ext>
          </a:extLst>
        </xdr:cNvPr>
        <xdr:cNvSpPr/>
      </xdr:nvSpPr>
      <xdr:spPr>
        <a:xfrm>
          <a:off x="6274519" y="1724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847314D3-5135-4327-8A55-B0ADA15BCF03}"/>
            </a:ext>
          </a:extLst>
        </xdr:cNvPr>
        <xdr:cNvSpPr txBox="1"/>
      </xdr:nvSpPr>
      <xdr:spPr>
        <a:xfrm>
          <a:off x="9316528"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53616594-3C16-4E79-9031-FE23B02A1EAF}"/>
            </a:ext>
          </a:extLst>
        </xdr:cNvPr>
        <xdr:cNvSpPr txBox="1"/>
      </xdr:nvSpPr>
      <xdr:spPr>
        <a:xfrm>
          <a:off x="8568187"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513FD45D-02D1-4046-BA45-E61E12680AA9}"/>
            </a:ext>
          </a:extLst>
        </xdr:cNvPr>
        <xdr:cNvSpPr txBox="1"/>
      </xdr:nvSpPr>
      <xdr:spPr>
        <a:xfrm>
          <a:off x="7760418"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B2A505D-FFAB-47C7-A4B4-1593A8BEE3B9}"/>
            </a:ext>
          </a:extLst>
        </xdr:cNvPr>
        <xdr:cNvSpPr txBox="1"/>
      </xdr:nvSpPr>
      <xdr:spPr>
        <a:xfrm>
          <a:off x="6951932"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05C5030-1F2E-4CBB-8970-0B6A921936F8}"/>
            </a:ext>
          </a:extLst>
        </xdr:cNvPr>
        <xdr:cNvSpPr txBox="1"/>
      </xdr:nvSpPr>
      <xdr:spPr>
        <a:xfrm>
          <a:off x="6152791"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91774</xdr:rowOff>
    </xdr:from>
    <xdr:to>
      <xdr:col>55</xdr:col>
      <xdr:colOff>50800</xdr:colOff>
      <xdr:row>101</xdr:row>
      <xdr:rowOff>21924</xdr:rowOff>
    </xdr:to>
    <xdr:sp macro="" textlink="">
      <xdr:nvSpPr>
        <xdr:cNvPr id="470" name="楕円 469">
          <a:extLst>
            <a:ext uri="{FF2B5EF4-FFF2-40B4-BE49-F238E27FC236}">
              <a16:creationId xmlns:a16="http://schemas.microsoft.com/office/drawing/2014/main" id="{E369DA05-DF13-4B56-8553-D10B210CE627}"/>
            </a:ext>
          </a:extLst>
        </xdr:cNvPr>
        <xdr:cNvSpPr/>
      </xdr:nvSpPr>
      <xdr:spPr>
        <a:xfrm>
          <a:off x="9456228" y="16481963"/>
          <a:ext cx="83629"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114651</xdr:rowOff>
    </xdr:from>
    <xdr:ext cx="690189" cy="259045"/>
    <xdr:sp macro="" textlink="">
      <xdr:nvSpPr>
        <xdr:cNvPr id="471" name="【港湾・漁港】&#10;一人当たり有形固定資産（償却資産）額該当値テキスト">
          <a:extLst>
            <a:ext uri="{FF2B5EF4-FFF2-40B4-BE49-F238E27FC236}">
              <a16:creationId xmlns:a16="http://schemas.microsoft.com/office/drawing/2014/main" id="{42BFA111-C60A-4B98-8EAD-4CF4BEFA2158}"/>
            </a:ext>
          </a:extLst>
        </xdr:cNvPr>
        <xdr:cNvSpPr txBox="1"/>
      </xdr:nvSpPr>
      <xdr:spPr>
        <a:xfrm>
          <a:off x="9527157" y="163409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127039</xdr:rowOff>
    </xdr:from>
    <xdr:to>
      <xdr:col>50</xdr:col>
      <xdr:colOff>165100</xdr:colOff>
      <xdr:row>101</xdr:row>
      <xdr:rowOff>57189</xdr:rowOff>
    </xdr:to>
    <xdr:sp macro="" textlink="">
      <xdr:nvSpPr>
        <xdr:cNvPr id="472" name="楕円 471">
          <a:extLst>
            <a:ext uri="{FF2B5EF4-FFF2-40B4-BE49-F238E27FC236}">
              <a16:creationId xmlns:a16="http://schemas.microsoft.com/office/drawing/2014/main" id="{8615CA12-8035-4B18-9553-0F33F71A9D31}"/>
            </a:ext>
          </a:extLst>
        </xdr:cNvPr>
        <xdr:cNvSpPr/>
      </xdr:nvSpPr>
      <xdr:spPr>
        <a:xfrm>
          <a:off x="8689915" y="16517228"/>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142574</xdr:rowOff>
    </xdr:from>
    <xdr:to>
      <xdr:col>55</xdr:col>
      <xdr:colOff>0</xdr:colOff>
      <xdr:row>101</xdr:row>
      <xdr:rowOff>6389</xdr:rowOff>
    </xdr:to>
    <xdr:cxnSp macro="">
      <xdr:nvCxnSpPr>
        <xdr:cNvPr id="473" name="直線コネクタ 472">
          <a:extLst>
            <a:ext uri="{FF2B5EF4-FFF2-40B4-BE49-F238E27FC236}">
              <a16:creationId xmlns:a16="http://schemas.microsoft.com/office/drawing/2014/main" id="{C10F39BC-D321-4AFC-A67A-1EFEB36DE3E6}"/>
            </a:ext>
          </a:extLst>
        </xdr:cNvPr>
        <xdr:cNvCxnSpPr/>
      </xdr:nvCxnSpPr>
      <xdr:spPr>
        <a:xfrm flipV="1">
          <a:off x="8740715" y="16532763"/>
          <a:ext cx="748342" cy="2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170709</xdr:rowOff>
    </xdr:from>
    <xdr:to>
      <xdr:col>46</xdr:col>
      <xdr:colOff>38100</xdr:colOff>
      <xdr:row>101</xdr:row>
      <xdr:rowOff>100859</xdr:rowOff>
    </xdr:to>
    <xdr:sp macro="" textlink="">
      <xdr:nvSpPr>
        <xdr:cNvPr id="474" name="楕円 473">
          <a:extLst>
            <a:ext uri="{FF2B5EF4-FFF2-40B4-BE49-F238E27FC236}">
              <a16:creationId xmlns:a16="http://schemas.microsoft.com/office/drawing/2014/main" id="{AAF7C519-A34C-4F1D-8AC9-6A48985A1212}"/>
            </a:ext>
          </a:extLst>
        </xdr:cNvPr>
        <xdr:cNvSpPr/>
      </xdr:nvSpPr>
      <xdr:spPr>
        <a:xfrm>
          <a:off x="7890774" y="16552272"/>
          <a:ext cx="83628" cy="1026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6389</xdr:rowOff>
    </xdr:from>
    <xdr:to>
      <xdr:col>50</xdr:col>
      <xdr:colOff>114300</xdr:colOff>
      <xdr:row>101</xdr:row>
      <xdr:rowOff>50059</xdr:rowOff>
    </xdr:to>
    <xdr:cxnSp macro="">
      <xdr:nvCxnSpPr>
        <xdr:cNvPr id="475" name="直線コネクタ 474">
          <a:extLst>
            <a:ext uri="{FF2B5EF4-FFF2-40B4-BE49-F238E27FC236}">
              <a16:creationId xmlns:a16="http://schemas.microsoft.com/office/drawing/2014/main" id="{316C9575-1DB9-472F-ADB1-0E9E3813B761}"/>
            </a:ext>
          </a:extLst>
        </xdr:cNvPr>
        <xdr:cNvCxnSpPr/>
      </xdr:nvCxnSpPr>
      <xdr:spPr>
        <a:xfrm flipV="1">
          <a:off x="7932947" y="16560480"/>
          <a:ext cx="807768" cy="4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33017</xdr:rowOff>
    </xdr:from>
    <xdr:to>
      <xdr:col>41</xdr:col>
      <xdr:colOff>101600</xdr:colOff>
      <xdr:row>101</xdr:row>
      <xdr:rowOff>134617</xdr:rowOff>
    </xdr:to>
    <xdr:sp macro="" textlink="">
      <xdr:nvSpPr>
        <xdr:cNvPr id="476" name="楕円 475">
          <a:extLst>
            <a:ext uri="{FF2B5EF4-FFF2-40B4-BE49-F238E27FC236}">
              <a16:creationId xmlns:a16="http://schemas.microsoft.com/office/drawing/2014/main" id="{2A693EE2-1D9C-4681-A8AE-062A5F6F244B}"/>
            </a:ext>
          </a:extLst>
        </xdr:cNvPr>
        <xdr:cNvSpPr/>
      </xdr:nvSpPr>
      <xdr:spPr>
        <a:xfrm>
          <a:off x="7073660" y="1658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50059</xdr:rowOff>
    </xdr:from>
    <xdr:to>
      <xdr:col>45</xdr:col>
      <xdr:colOff>177800</xdr:colOff>
      <xdr:row>101</xdr:row>
      <xdr:rowOff>83817</xdr:rowOff>
    </xdr:to>
    <xdr:cxnSp macro="">
      <xdr:nvCxnSpPr>
        <xdr:cNvPr id="477" name="直線コネクタ 476">
          <a:extLst>
            <a:ext uri="{FF2B5EF4-FFF2-40B4-BE49-F238E27FC236}">
              <a16:creationId xmlns:a16="http://schemas.microsoft.com/office/drawing/2014/main" id="{DE48E494-014E-4434-AF5D-0241D084A307}"/>
            </a:ext>
          </a:extLst>
        </xdr:cNvPr>
        <xdr:cNvCxnSpPr/>
      </xdr:nvCxnSpPr>
      <xdr:spPr>
        <a:xfrm flipV="1">
          <a:off x="7124460" y="16604150"/>
          <a:ext cx="808487" cy="3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93311</xdr:rowOff>
    </xdr:from>
    <xdr:to>
      <xdr:col>36</xdr:col>
      <xdr:colOff>165100</xdr:colOff>
      <xdr:row>102</xdr:row>
      <xdr:rowOff>23461</xdr:rowOff>
    </xdr:to>
    <xdr:sp macro="" textlink="">
      <xdr:nvSpPr>
        <xdr:cNvPr id="478" name="楕円 477">
          <a:extLst>
            <a:ext uri="{FF2B5EF4-FFF2-40B4-BE49-F238E27FC236}">
              <a16:creationId xmlns:a16="http://schemas.microsoft.com/office/drawing/2014/main" id="{4096D480-EC23-425B-ADC5-3049A9DAD644}"/>
            </a:ext>
          </a:extLst>
        </xdr:cNvPr>
        <xdr:cNvSpPr/>
      </xdr:nvSpPr>
      <xdr:spPr>
        <a:xfrm>
          <a:off x="6274519" y="16647402"/>
          <a:ext cx="101600"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83817</xdr:rowOff>
    </xdr:from>
    <xdr:to>
      <xdr:col>41</xdr:col>
      <xdr:colOff>50800</xdr:colOff>
      <xdr:row>101</xdr:row>
      <xdr:rowOff>144111</xdr:rowOff>
    </xdr:to>
    <xdr:cxnSp macro="">
      <xdr:nvCxnSpPr>
        <xdr:cNvPr id="479" name="直線コネクタ 478">
          <a:extLst>
            <a:ext uri="{FF2B5EF4-FFF2-40B4-BE49-F238E27FC236}">
              <a16:creationId xmlns:a16="http://schemas.microsoft.com/office/drawing/2014/main" id="{77A36B1B-ADE9-489E-8C31-FC14D7EC5851}"/>
            </a:ext>
          </a:extLst>
        </xdr:cNvPr>
        <xdr:cNvCxnSpPr/>
      </xdr:nvCxnSpPr>
      <xdr:spPr>
        <a:xfrm flipV="1">
          <a:off x="6325319" y="16637908"/>
          <a:ext cx="799141" cy="6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41296</xdr:rowOff>
    </xdr:from>
    <xdr:ext cx="599010" cy="259045"/>
    <xdr:sp macro="" textlink="">
      <xdr:nvSpPr>
        <xdr:cNvPr id="480" name="n_1aveValue【港湾・漁港】&#10;一人当たり有形固定資産（償却資産）額">
          <a:extLst>
            <a:ext uri="{FF2B5EF4-FFF2-40B4-BE49-F238E27FC236}">
              <a16:creationId xmlns:a16="http://schemas.microsoft.com/office/drawing/2014/main" id="{83EAA399-945C-4EB2-89A3-30B2FD54D664}"/>
            </a:ext>
          </a:extLst>
        </xdr:cNvPr>
        <xdr:cNvSpPr txBox="1"/>
      </xdr:nvSpPr>
      <xdr:spPr>
        <a:xfrm>
          <a:off x="8455826" y="17087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66014</xdr:rowOff>
    </xdr:from>
    <xdr:ext cx="599010" cy="259045"/>
    <xdr:sp macro="" textlink="">
      <xdr:nvSpPr>
        <xdr:cNvPr id="481" name="n_2aveValue【港湾・漁港】&#10;一人当たり有形固定資産（償却資産）額">
          <a:extLst>
            <a:ext uri="{FF2B5EF4-FFF2-40B4-BE49-F238E27FC236}">
              <a16:creationId xmlns:a16="http://schemas.microsoft.com/office/drawing/2014/main" id="{6027F6B7-9A62-4777-A440-BFA586B42A5D}"/>
            </a:ext>
          </a:extLst>
        </xdr:cNvPr>
        <xdr:cNvSpPr txBox="1"/>
      </xdr:nvSpPr>
      <xdr:spPr>
        <a:xfrm>
          <a:off x="7660040" y="171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90716</xdr:rowOff>
    </xdr:from>
    <xdr:ext cx="599010" cy="259045"/>
    <xdr:sp macro="" textlink="">
      <xdr:nvSpPr>
        <xdr:cNvPr id="482" name="n_3aveValue【港湾・漁港】&#10;一人当たり有形固定資産（償却資産）額">
          <a:extLst>
            <a:ext uri="{FF2B5EF4-FFF2-40B4-BE49-F238E27FC236}">
              <a16:creationId xmlns:a16="http://schemas.microsoft.com/office/drawing/2014/main" id="{42AF0BC9-7F1C-4B36-BB80-901660D72E5A}"/>
            </a:ext>
          </a:extLst>
        </xdr:cNvPr>
        <xdr:cNvSpPr txBox="1"/>
      </xdr:nvSpPr>
      <xdr:spPr>
        <a:xfrm>
          <a:off x="6860899" y="1713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125375</xdr:rowOff>
    </xdr:from>
    <xdr:ext cx="599010" cy="259045"/>
    <xdr:sp macro="" textlink="">
      <xdr:nvSpPr>
        <xdr:cNvPr id="483" name="n_4aveValue【港湾・漁港】&#10;一人当たり有形固定資産（償却資産）額">
          <a:extLst>
            <a:ext uri="{FF2B5EF4-FFF2-40B4-BE49-F238E27FC236}">
              <a16:creationId xmlns:a16="http://schemas.microsoft.com/office/drawing/2014/main" id="{3D54375D-29D7-475B-A641-1FAA32198C88}"/>
            </a:ext>
          </a:extLst>
        </xdr:cNvPr>
        <xdr:cNvSpPr txBox="1"/>
      </xdr:nvSpPr>
      <xdr:spPr>
        <a:xfrm>
          <a:off x="6043786" y="17335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99</xdr:row>
      <xdr:rowOff>73716</xdr:rowOff>
    </xdr:from>
    <xdr:ext cx="690189" cy="259045"/>
    <xdr:sp macro="" textlink="">
      <xdr:nvSpPr>
        <xdr:cNvPr id="484" name="n_1mainValue【港湾・漁港】&#10;一人当たり有形固定資産（償却資産）額">
          <a:extLst>
            <a:ext uri="{FF2B5EF4-FFF2-40B4-BE49-F238E27FC236}">
              <a16:creationId xmlns:a16="http://schemas.microsoft.com/office/drawing/2014/main" id="{77785F44-E14A-47E1-A80E-F708B544A14B}"/>
            </a:ext>
          </a:extLst>
        </xdr:cNvPr>
        <xdr:cNvSpPr txBox="1"/>
      </xdr:nvSpPr>
      <xdr:spPr>
        <a:xfrm>
          <a:off x="8418863" y="163000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99</xdr:row>
      <xdr:rowOff>117386</xdr:rowOff>
    </xdr:from>
    <xdr:ext cx="690189" cy="259045"/>
    <xdr:sp macro="" textlink="">
      <xdr:nvSpPr>
        <xdr:cNvPr id="485" name="n_2mainValue【港湾・漁港】&#10;一人当たり有形固定資産（償却資産）額">
          <a:extLst>
            <a:ext uri="{FF2B5EF4-FFF2-40B4-BE49-F238E27FC236}">
              <a16:creationId xmlns:a16="http://schemas.microsoft.com/office/drawing/2014/main" id="{3A5D7921-4371-41FA-812A-F874A2481D36}"/>
            </a:ext>
          </a:extLst>
        </xdr:cNvPr>
        <xdr:cNvSpPr txBox="1"/>
      </xdr:nvSpPr>
      <xdr:spPr>
        <a:xfrm>
          <a:off x="7614450" y="163436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99</xdr:row>
      <xdr:rowOff>151144</xdr:rowOff>
    </xdr:from>
    <xdr:ext cx="690189" cy="259045"/>
    <xdr:sp macro="" textlink="">
      <xdr:nvSpPr>
        <xdr:cNvPr id="486" name="n_3mainValue【港湾・漁港】&#10;一人当たり有形固定資産（償却資産）額">
          <a:extLst>
            <a:ext uri="{FF2B5EF4-FFF2-40B4-BE49-F238E27FC236}">
              <a16:creationId xmlns:a16="http://schemas.microsoft.com/office/drawing/2014/main" id="{097927EB-C874-4ECC-9A4B-21AC6DABF53D}"/>
            </a:ext>
          </a:extLst>
        </xdr:cNvPr>
        <xdr:cNvSpPr txBox="1"/>
      </xdr:nvSpPr>
      <xdr:spPr>
        <a:xfrm>
          <a:off x="6815309" y="163774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100</xdr:row>
      <xdr:rowOff>39988</xdr:rowOff>
    </xdr:from>
    <xdr:ext cx="690189" cy="259045"/>
    <xdr:sp macro="" textlink="">
      <xdr:nvSpPr>
        <xdr:cNvPr id="487" name="n_4mainValue【港湾・漁港】&#10;一人当たり有形固定資産（償却資産）額">
          <a:extLst>
            <a:ext uri="{FF2B5EF4-FFF2-40B4-BE49-F238E27FC236}">
              <a16:creationId xmlns:a16="http://schemas.microsoft.com/office/drawing/2014/main" id="{AC4F65D0-7E8D-417B-A4ED-DE3BD6C478CD}"/>
            </a:ext>
          </a:extLst>
        </xdr:cNvPr>
        <xdr:cNvSpPr txBox="1"/>
      </xdr:nvSpPr>
      <xdr:spPr>
        <a:xfrm>
          <a:off x="6016167" y="164301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E284DBAC-14CA-48A7-AEFE-60ABEC57E337}"/>
            </a:ext>
          </a:extLst>
        </xdr:cNvPr>
        <xdr:cNvSpPr/>
      </xdr:nvSpPr>
      <xdr:spPr>
        <a:xfrm>
          <a:off x="11277840" y="4009845"/>
          <a:ext cx="4275107"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F226AE85-EE61-49AF-8404-19FE9D50C8DA}"/>
            </a:ext>
          </a:extLst>
        </xdr:cNvPr>
        <xdr:cNvSpPr/>
      </xdr:nvSpPr>
      <xdr:spPr>
        <a:xfrm>
          <a:off x="11386868"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4E30A4A1-D68E-4FFB-92CC-4C55106A2B2B}"/>
            </a:ext>
          </a:extLst>
        </xdr:cNvPr>
        <xdr:cNvSpPr/>
      </xdr:nvSpPr>
      <xdr:spPr>
        <a:xfrm>
          <a:off x="11386868"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CC57D1E2-72B9-41A3-92F0-59AE58004372}"/>
            </a:ext>
          </a:extLst>
        </xdr:cNvPr>
        <xdr:cNvSpPr/>
      </xdr:nvSpPr>
      <xdr:spPr>
        <a:xfrm>
          <a:off x="12313009" y="4640053"/>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59EF7BCE-544D-4763-84A6-E21A982DDA71}"/>
            </a:ext>
          </a:extLst>
        </xdr:cNvPr>
        <xdr:cNvSpPr/>
      </xdr:nvSpPr>
      <xdr:spPr>
        <a:xfrm>
          <a:off x="12313009" y="4835705"/>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119099CB-F692-41DC-9CD2-03CADA43FAE0}"/>
            </a:ext>
          </a:extLst>
        </xdr:cNvPr>
        <xdr:cNvSpPr/>
      </xdr:nvSpPr>
      <xdr:spPr>
        <a:xfrm>
          <a:off x="13348179" y="4640053"/>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946ABB40-0F9E-4B61-9794-6AFD4AAAAC6E}"/>
            </a:ext>
          </a:extLst>
        </xdr:cNvPr>
        <xdr:cNvSpPr/>
      </xdr:nvSpPr>
      <xdr:spPr>
        <a:xfrm>
          <a:off x="13348179" y="4835705"/>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2F64B8A2-6BBF-405C-83C4-AC52D6C5F8AC}"/>
            </a:ext>
          </a:extLst>
        </xdr:cNvPr>
        <xdr:cNvSpPr/>
      </xdr:nvSpPr>
      <xdr:spPr>
        <a:xfrm>
          <a:off x="11277840" y="5100008"/>
          <a:ext cx="4275107" cy="21878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550566A7-00D3-43FC-A1AE-446C9C3DF397}"/>
            </a:ext>
          </a:extLst>
        </xdr:cNvPr>
        <xdr:cNvSpPr txBox="1"/>
      </xdr:nvSpPr>
      <xdr:spPr>
        <a:xfrm>
          <a:off x="11239740" y="491705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88732259-A1D4-4789-A46E-A0812EB31198}"/>
            </a:ext>
          </a:extLst>
        </xdr:cNvPr>
        <xdr:cNvCxnSpPr/>
      </xdr:nvCxnSpPr>
      <xdr:spPr>
        <a:xfrm>
          <a:off x="11277840" y="7287883"/>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3234E56E-1DE3-4EF4-ABF8-EC79BFBC7ACE}"/>
            </a:ext>
          </a:extLst>
        </xdr:cNvPr>
        <xdr:cNvSpPr txBox="1"/>
      </xdr:nvSpPr>
      <xdr:spPr>
        <a:xfrm>
          <a:off x="10864576" y="715320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9" name="直線コネクタ 498">
          <a:extLst>
            <a:ext uri="{FF2B5EF4-FFF2-40B4-BE49-F238E27FC236}">
              <a16:creationId xmlns:a16="http://schemas.microsoft.com/office/drawing/2014/main" id="{8CED536B-9AF7-4BD8-8B89-24067FFA056A}"/>
            </a:ext>
          </a:extLst>
        </xdr:cNvPr>
        <xdr:cNvCxnSpPr/>
      </xdr:nvCxnSpPr>
      <xdr:spPr>
        <a:xfrm>
          <a:off x="11277840" y="6853327"/>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0" name="テキスト ボックス 499">
          <a:extLst>
            <a:ext uri="{FF2B5EF4-FFF2-40B4-BE49-F238E27FC236}">
              <a16:creationId xmlns:a16="http://schemas.microsoft.com/office/drawing/2014/main" id="{1652946A-259B-40F0-BCA6-D9161432105F}"/>
            </a:ext>
          </a:extLst>
        </xdr:cNvPr>
        <xdr:cNvSpPr txBox="1"/>
      </xdr:nvSpPr>
      <xdr:spPr>
        <a:xfrm>
          <a:off x="10864576" y="6718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1" name="直線コネクタ 500">
          <a:extLst>
            <a:ext uri="{FF2B5EF4-FFF2-40B4-BE49-F238E27FC236}">
              <a16:creationId xmlns:a16="http://schemas.microsoft.com/office/drawing/2014/main" id="{E1BBF9F5-6F37-4527-8615-9C4E74DE3729}"/>
            </a:ext>
          </a:extLst>
        </xdr:cNvPr>
        <xdr:cNvCxnSpPr/>
      </xdr:nvCxnSpPr>
      <xdr:spPr>
        <a:xfrm>
          <a:off x="11277840" y="6411224"/>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2" name="テキスト ボックス 501">
          <a:extLst>
            <a:ext uri="{FF2B5EF4-FFF2-40B4-BE49-F238E27FC236}">
              <a16:creationId xmlns:a16="http://schemas.microsoft.com/office/drawing/2014/main" id="{4E431BA4-5BF6-4BB3-A5CF-14E1D9E0D5B2}"/>
            </a:ext>
          </a:extLst>
        </xdr:cNvPr>
        <xdr:cNvSpPr txBox="1"/>
      </xdr:nvSpPr>
      <xdr:spPr>
        <a:xfrm>
          <a:off x="10910724" y="62765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3" name="直線コネクタ 502">
          <a:extLst>
            <a:ext uri="{FF2B5EF4-FFF2-40B4-BE49-F238E27FC236}">
              <a16:creationId xmlns:a16="http://schemas.microsoft.com/office/drawing/2014/main" id="{3E767A7F-3850-4644-8370-755660E52121}"/>
            </a:ext>
          </a:extLst>
        </xdr:cNvPr>
        <xdr:cNvCxnSpPr/>
      </xdr:nvCxnSpPr>
      <xdr:spPr>
        <a:xfrm>
          <a:off x="11277840" y="5976668"/>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4" name="テキスト ボックス 503">
          <a:extLst>
            <a:ext uri="{FF2B5EF4-FFF2-40B4-BE49-F238E27FC236}">
              <a16:creationId xmlns:a16="http://schemas.microsoft.com/office/drawing/2014/main" id="{B0703E4F-8A08-49A5-9C41-32C0E5A0B7BF}"/>
            </a:ext>
          </a:extLst>
        </xdr:cNvPr>
        <xdr:cNvSpPr txBox="1"/>
      </xdr:nvSpPr>
      <xdr:spPr>
        <a:xfrm>
          <a:off x="10910724" y="58419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5" name="直線コネクタ 504">
          <a:extLst>
            <a:ext uri="{FF2B5EF4-FFF2-40B4-BE49-F238E27FC236}">
              <a16:creationId xmlns:a16="http://schemas.microsoft.com/office/drawing/2014/main" id="{9646485A-0E26-4999-B6AE-2369525A85FE}"/>
            </a:ext>
          </a:extLst>
        </xdr:cNvPr>
        <xdr:cNvCxnSpPr/>
      </xdr:nvCxnSpPr>
      <xdr:spPr>
        <a:xfrm>
          <a:off x="11277840" y="5542112"/>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6" name="テキスト ボックス 505">
          <a:extLst>
            <a:ext uri="{FF2B5EF4-FFF2-40B4-BE49-F238E27FC236}">
              <a16:creationId xmlns:a16="http://schemas.microsoft.com/office/drawing/2014/main" id="{7BC80C21-E62F-4C32-AF5C-872F7322D823}"/>
            </a:ext>
          </a:extLst>
        </xdr:cNvPr>
        <xdr:cNvSpPr txBox="1"/>
      </xdr:nvSpPr>
      <xdr:spPr>
        <a:xfrm>
          <a:off x="10910724" y="54074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7" name="直線コネクタ 506">
          <a:extLst>
            <a:ext uri="{FF2B5EF4-FFF2-40B4-BE49-F238E27FC236}">
              <a16:creationId xmlns:a16="http://schemas.microsoft.com/office/drawing/2014/main" id="{4584CADB-B4F2-472B-BEAC-BBC9C83CF66A}"/>
            </a:ext>
          </a:extLst>
        </xdr:cNvPr>
        <xdr:cNvCxnSpPr/>
      </xdr:nvCxnSpPr>
      <xdr:spPr>
        <a:xfrm>
          <a:off x="11277840" y="5100008"/>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8" name="テキスト ボックス 507">
          <a:extLst>
            <a:ext uri="{FF2B5EF4-FFF2-40B4-BE49-F238E27FC236}">
              <a16:creationId xmlns:a16="http://schemas.microsoft.com/office/drawing/2014/main" id="{BDFAF011-7211-4D43-882B-788AA9ECC96E}"/>
            </a:ext>
          </a:extLst>
        </xdr:cNvPr>
        <xdr:cNvSpPr txBox="1"/>
      </xdr:nvSpPr>
      <xdr:spPr>
        <a:xfrm>
          <a:off x="10910724" y="4965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9" name="【認定こども園・幼稚園・保育所】&#10;有形固定資産減価償却率グラフ枠">
          <a:extLst>
            <a:ext uri="{FF2B5EF4-FFF2-40B4-BE49-F238E27FC236}">
              <a16:creationId xmlns:a16="http://schemas.microsoft.com/office/drawing/2014/main" id="{63B8BD37-CE53-4959-A303-547BE94D30E4}"/>
            </a:ext>
          </a:extLst>
        </xdr:cNvPr>
        <xdr:cNvSpPr/>
      </xdr:nvSpPr>
      <xdr:spPr>
        <a:xfrm>
          <a:off x="11277840" y="5100008"/>
          <a:ext cx="4275107" cy="21878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7620</xdr:rowOff>
    </xdr:from>
    <xdr:to>
      <xdr:col>85</xdr:col>
      <xdr:colOff>126364</xdr:colOff>
      <xdr:row>40</xdr:row>
      <xdr:rowOff>37338</xdr:rowOff>
    </xdr:to>
    <xdr:cxnSp macro="">
      <xdr:nvCxnSpPr>
        <xdr:cNvPr id="510" name="直線コネクタ 509">
          <a:extLst>
            <a:ext uri="{FF2B5EF4-FFF2-40B4-BE49-F238E27FC236}">
              <a16:creationId xmlns:a16="http://schemas.microsoft.com/office/drawing/2014/main" id="{BC148CAE-72A5-4D95-AF04-135861CA4C61}"/>
            </a:ext>
          </a:extLst>
        </xdr:cNvPr>
        <xdr:cNvCxnSpPr/>
      </xdr:nvCxnSpPr>
      <xdr:spPr>
        <a:xfrm flipV="1">
          <a:off x="14791270" y="5416382"/>
          <a:ext cx="0" cy="1177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41165</xdr:rowOff>
    </xdr:from>
    <xdr:ext cx="405111" cy="259045"/>
    <xdr:sp macro="" textlink="">
      <xdr:nvSpPr>
        <xdr:cNvPr id="511" name="【認定こども園・幼稚園・保育所】&#10;有形固定資産減価償却率最小値テキスト">
          <a:extLst>
            <a:ext uri="{FF2B5EF4-FFF2-40B4-BE49-F238E27FC236}">
              <a16:creationId xmlns:a16="http://schemas.microsoft.com/office/drawing/2014/main" id="{987404FB-8935-42E6-92EB-5415D6E62984}"/>
            </a:ext>
          </a:extLst>
        </xdr:cNvPr>
        <xdr:cNvSpPr txBox="1"/>
      </xdr:nvSpPr>
      <xdr:spPr>
        <a:xfrm>
          <a:off x="14830006" y="6597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37338</xdr:rowOff>
    </xdr:from>
    <xdr:to>
      <xdr:col>86</xdr:col>
      <xdr:colOff>25400</xdr:colOff>
      <xdr:row>40</xdr:row>
      <xdr:rowOff>37338</xdr:rowOff>
    </xdr:to>
    <xdr:cxnSp macro="">
      <xdr:nvCxnSpPr>
        <xdr:cNvPr id="512" name="直線コネクタ 511">
          <a:extLst>
            <a:ext uri="{FF2B5EF4-FFF2-40B4-BE49-F238E27FC236}">
              <a16:creationId xmlns:a16="http://schemas.microsoft.com/office/drawing/2014/main" id="{5F331062-4CB8-45A5-8780-C4567842E6F7}"/>
            </a:ext>
          </a:extLst>
        </xdr:cNvPr>
        <xdr:cNvCxnSpPr/>
      </xdr:nvCxnSpPr>
      <xdr:spPr>
        <a:xfrm>
          <a:off x="14703006" y="6593413"/>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125747</xdr:rowOff>
    </xdr:from>
    <xdr:ext cx="405111" cy="259045"/>
    <xdr:sp macro="" textlink="">
      <xdr:nvSpPr>
        <xdr:cNvPr id="513" name="【認定こども園・幼稚園・保育所】&#10;有形固定資産減価償却率最大値テキスト">
          <a:extLst>
            <a:ext uri="{FF2B5EF4-FFF2-40B4-BE49-F238E27FC236}">
              <a16:creationId xmlns:a16="http://schemas.microsoft.com/office/drawing/2014/main" id="{C02FFBC7-3B42-4F85-AD0C-997444242867}"/>
            </a:ext>
          </a:extLst>
        </xdr:cNvPr>
        <xdr:cNvSpPr txBox="1"/>
      </xdr:nvSpPr>
      <xdr:spPr>
        <a:xfrm>
          <a:off x="14830006" y="52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514" name="直線コネクタ 513">
          <a:extLst>
            <a:ext uri="{FF2B5EF4-FFF2-40B4-BE49-F238E27FC236}">
              <a16:creationId xmlns:a16="http://schemas.microsoft.com/office/drawing/2014/main" id="{4F7935CB-110A-4582-A8AE-3020651AC966}"/>
            </a:ext>
          </a:extLst>
        </xdr:cNvPr>
        <xdr:cNvCxnSpPr/>
      </xdr:nvCxnSpPr>
      <xdr:spPr>
        <a:xfrm>
          <a:off x="14703006" y="5416382"/>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130573</xdr:rowOff>
    </xdr:from>
    <xdr:ext cx="405111" cy="259045"/>
    <xdr:sp macro="" textlink="">
      <xdr:nvSpPr>
        <xdr:cNvPr id="515" name="【認定こども園・幼稚園・保育所】&#10;有形固定資産減価償却率平均値テキスト">
          <a:extLst>
            <a:ext uri="{FF2B5EF4-FFF2-40B4-BE49-F238E27FC236}">
              <a16:creationId xmlns:a16="http://schemas.microsoft.com/office/drawing/2014/main" id="{C57FB2B6-9DC8-419E-988C-A304BD6A5940}"/>
            </a:ext>
          </a:extLst>
        </xdr:cNvPr>
        <xdr:cNvSpPr txBox="1"/>
      </xdr:nvSpPr>
      <xdr:spPr>
        <a:xfrm>
          <a:off x="14830006" y="60310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107696</xdr:rowOff>
    </xdr:from>
    <xdr:to>
      <xdr:col>85</xdr:col>
      <xdr:colOff>177800</xdr:colOff>
      <xdr:row>38</xdr:row>
      <xdr:rowOff>37846</xdr:rowOff>
    </xdr:to>
    <xdr:sp macro="" textlink="">
      <xdr:nvSpPr>
        <xdr:cNvPr id="516" name="フローチャート: 判断 515">
          <a:extLst>
            <a:ext uri="{FF2B5EF4-FFF2-40B4-BE49-F238E27FC236}">
              <a16:creationId xmlns:a16="http://schemas.microsoft.com/office/drawing/2014/main" id="{8B288B69-D763-4FC2-864A-EAB1AC809160}"/>
            </a:ext>
          </a:extLst>
        </xdr:cNvPr>
        <xdr:cNvSpPr/>
      </xdr:nvSpPr>
      <xdr:spPr>
        <a:xfrm>
          <a:off x="14741106" y="6172066"/>
          <a:ext cx="92973"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61976</xdr:rowOff>
    </xdr:from>
    <xdr:to>
      <xdr:col>81</xdr:col>
      <xdr:colOff>101600</xdr:colOff>
      <xdr:row>37</xdr:row>
      <xdr:rowOff>163576</xdr:rowOff>
    </xdr:to>
    <xdr:sp macro="" textlink="">
      <xdr:nvSpPr>
        <xdr:cNvPr id="517" name="フローチャート: 判断 516">
          <a:extLst>
            <a:ext uri="{FF2B5EF4-FFF2-40B4-BE49-F238E27FC236}">
              <a16:creationId xmlns:a16="http://schemas.microsoft.com/office/drawing/2014/main" id="{10154CBD-0E20-42ED-99A1-8C86A2BF46B7}"/>
            </a:ext>
          </a:extLst>
        </xdr:cNvPr>
        <xdr:cNvSpPr/>
      </xdr:nvSpPr>
      <xdr:spPr>
        <a:xfrm>
          <a:off x="13974792" y="612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146558</xdr:rowOff>
    </xdr:from>
    <xdr:to>
      <xdr:col>76</xdr:col>
      <xdr:colOff>165100</xdr:colOff>
      <xdr:row>37</xdr:row>
      <xdr:rowOff>76708</xdr:rowOff>
    </xdr:to>
    <xdr:sp macro="" textlink="">
      <xdr:nvSpPr>
        <xdr:cNvPr id="518" name="フローチャート: 判断 517">
          <a:extLst>
            <a:ext uri="{FF2B5EF4-FFF2-40B4-BE49-F238E27FC236}">
              <a16:creationId xmlns:a16="http://schemas.microsoft.com/office/drawing/2014/main" id="{94570A9B-56C6-47D5-B298-AA91581B7A42}"/>
            </a:ext>
          </a:extLst>
        </xdr:cNvPr>
        <xdr:cNvSpPr/>
      </xdr:nvSpPr>
      <xdr:spPr>
        <a:xfrm>
          <a:off x="13175651" y="6047026"/>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519" name="フローチャート: 判断 518">
          <a:extLst>
            <a:ext uri="{FF2B5EF4-FFF2-40B4-BE49-F238E27FC236}">
              <a16:creationId xmlns:a16="http://schemas.microsoft.com/office/drawing/2014/main" id="{2221F831-A521-441C-8946-2FAE60D89CB5}"/>
            </a:ext>
          </a:extLst>
        </xdr:cNvPr>
        <xdr:cNvSpPr/>
      </xdr:nvSpPr>
      <xdr:spPr>
        <a:xfrm>
          <a:off x="12376509" y="5994448"/>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155702</xdr:rowOff>
    </xdr:from>
    <xdr:to>
      <xdr:col>67</xdr:col>
      <xdr:colOff>101600</xdr:colOff>
      <xdr:row>36</xdr:row>
      <xdr:rowOff>85852</xdr:rowOff>
    </xdr:to>
    <xdr:sp macro="" textlink="">
      <xdr:nvSpPr>
        <xdr:cNvPr id="520" name="フローチャート: 判断 519">
          <a:extLst>
            <a:ext uri="{FF2B5EF4-FFF2-40B4-BE49-F238E27FC236}">
              <a16:creationId xmlns:a16="http://schemas.microsoft.com/office/drawing/2014/main" id="{2887DEE6-9011-498D-B85C-91FA9D205921}"/>
            </a:ext>
          </a:extLst>
        </xdr:cNvPr>
        <xdr:cNvSpPr/>
      </xdr:nvSpPr>
      <xdr:spPr>
        <a:xfrm>
          <a:off x="11559396" y="5892268"/>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469CDCA3-A5AC-4899-B5DB-839A45AD2DE3}"/>
            </a:ext>
          </a:extLst>
        </xdr:cNvPr>
        <xdr:cNvSpPr txBox="1"/>
      </xdr:nvSpPr>
      <xdr:spPr>
        <a:xfrm>
          <a:off x="14619377"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8F7456F-C4D4-4517-B5F9-97AF3D95ACA6}"/>
            </a:ext>
          </a:extLst>
        </xdr:cNvPr>
        <xdr:cNvSpPr txBox="1"/>
      </xdr:nvSpPr>
      <xdr:spPr>
        <a:xfrm>
          <a:off x="13853064"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94B6CF1-C9A8-4EA8-9DEE-DD89633AE936}"/>
            </a:ext>
          </a:extLst>
        </xdr:cNvPr>
        <xdr:cNvSpPr txBox="1"/>
      </xdr:nvSpPr>
      <xdr:spPr>
        <a:xfrm>
          <a:off x="13053923"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62B22C37-6207-4114-AF45-B320CACFA7D6}"/>
            </a:ext>
          </a:extLst>
        </xdr:cNvPr>
        <xdr:cNvSpPr txBox="1"/>
      </xdr:nvSpPr>
      <xdr:spPr>
        <a:xfrm>
          <a:off x="12246154"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6B78322A-B155-4E97-9A58-95E5DC845336}"/>
            </a:ext>
          </a:extLst>
        </xdr:cNvPr>
        <xdr:cNvSpPr txBox="1"/>
      </xdr:nvSpPr>
      <xdr:spPr>
        <a:xfrm>
          <a:off x="11437668"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9398</xdr:rowOff>
    </xdr:from>
    <xdr:to>
      <xdr:col>85</xdr:col>
      <xdr:colOff>177800</xdr:colOff>
      <xdr:row>39</xdr:row>
      <xdr:rowOff>110998</xdr:rowOff>
    </xdr:to>
    <xdr:sp macro="" textlink="">
      <xdr:nvSpPr>
        <xdr:cNvPr id="526" name="楕円 525">
          <a:extLst>
            <a:ext uri="{FF2B5EF4-FFF2-40B4-BE49-F238E27FC236}">
              <a16:creationId xmlns:a16="http://schemas.microsoft.com/office/drawing/2014/main" id="{2CD7088B-0989-40F6-9DEB-5716C14CDF12}"/>
            </a:ext>
          </a:extLst>
        </xdr:cNvPr>
        <xdr:cNvSpPr/>
      </xdr:nvSpPr>
      <xdr:spPr>
        <a:xfrm>
          <a:off x="14741106" y="6401572"/>
          <a:ext cx="9297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159275</xdr:rowOff>
    </xdr:from>
    <xdr:ext cx="405111" cy="259045"/>
    <xdr:sp macro="" textlink="">
      <xdr:nvSpPr>
        <xdr:cNvPr id="527" name="【認定こども園・幼稚園・保育所】&#10;有形固定資産減価償却率該当値テキスト">
          <a:extLst>
            <a:ext uri="{FF2B5EF4-FFF2-40B4-BE49-F238E27FC236}">
              <a16:creationId xmlns:a16="http://schemas.microsoft.com/office/drawing/2014/main" id="{14DF79F2-DC6D-4305-BF81-DDDB049D9F0D}"/>
            </a:ext>
          </a:extLst>
        </xdr:cNvPr>
        <xdr:cNvSpPr txBox="1"/>
      </xdr:nvSpPr>
      <xdr:spPr>
        <a:xfrm>
          <a:off x="14830006" y="638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13970</xdr:rowOff>
    </xdr:from>
    <xdr:to>
      <xdr:col>81</xdr:col>
      <xdr:colOff>101600</xdr:colOff>
      <xdr:row>39</xdr:row>
      <xdr:rowOff>115570</xdr:rowOff>
    </xdr:to>
    <xdr:sp macro="" textlink="">
      <xdr:nvSpPr>
        <xdr:cNvPr id="528" name="楕円 527">
          <a:extLst>
            <a:ext uri="{FF2B5EF4-FFF2-40B4-BE49-F238E27FC236}">
              <a16:creationId xmlns:a16="http://schemas.microsoft.com/office/drawing/2014/main" id="{D6256B35-0F22-4D9F-A650-CCA6FB483BBA}"/>
            </a:ext>
          </a:extLst>
        </xdr:cNvPr>
        <xdr:cNvSpPr/>
      </xdr:nvSpPr>
      <xdr:spPr>
        <a:xfrm>
          <a:off x="13974792" y="640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60198</xdr:rowOff>
    </xdr:from>
    <xdr:to>
      <xdr:col>85</xdr:col>
      <xdr:colOff>127000</xdr:colOff>
      <xdr:row>39</xdr:row>
      <xdr:rowOff>64770</xdr:rowOff>
    </xdr:to>
    <xdr:cxnSp macro="">
      <xdr:nvCxnSpPr>
        <xdr:cNvPr id="529" name="直線コネクタ 528">
          <a:extLst>
            <a:ext uri="{FF2B5EF4-FFF2-40B4-BE49-F238E27FC236}">
              <a16:creationId xmlns:a16="http://schemas.microsoft.com/office/drawing/2014/main" id="{CA65B299-F482-45B2-BB5B-7D5DD94D1CBC}"/>
            </a:ext>
          </a:extLst>
        </xdr:cNvPr>
        <xdr:cNvCxnSpPr/>
      </xdr:nvCxnSpPr>
      <xdr:spPr>
        <a:xfrm flipV="1">
          <a:off x="14025592" y="6452372"/>
          <a:ext cx="766314"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125984</xdr:rowOff>
    </xdr:from>
    <xdr:to>
      <xdr:col>76</xdr:col>
      <xdr:colOff>165100</xdr:colOff>
      <xdr:row>39</xdr:row>
      <xdr:rowOff>56134</xdr:rowOff>
    </xdr:to>
    <xdr:sp macro="" textlink="">
      <xdr:nvSpPr>
        <xdr:cNvPr id="530" name="楕円 529">
          <a:extLst>
            <a:ext uri="{FF2B5EF4-FFF2-40B4-BE49-F238E27FC236}">
              <a16:creationId xmlns:a16="http://schemas.microsoft.com/office/drawing/2014/main" id="{585906FB-6FB7-40C8-AC0F-FF48C53C6547}"/>
            </a:ext>
          </a:extLst>
        </xdr:cNvPr>
        <xdr:cNvSpPr/>
      </xdr:nvSpPr>
      <xdr:spPr>
        <a:xfrm>
          <a:off x="13175651" y="6354256"/>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5334</xdr:rowOff>
    </xdr:from>
    <xdr:to>
      <xdr:col>81</xdr:col>
      <xdr:colOff>50800</xdr:colOff>
      <xdr:row>39</xdr:row>
      <xdr:rowOff>64770</xdr:rowOff>
    </xdr:to>
    <xdr:cxnSp macro="">
      <xdr:nvCxnSpPr>
        <xdr:cNvPr id="531" name="直線コネクタ 530">
          <a:extLst>
            <a:ext uri="{FF2B5EF4-FFF2-40B4-BE49-F238E27FC236}">
              <a16:creationId xmlns:a16="http://schemas.microsoft.com/office/drawing/2014/main" id="{8AEA9FF3-44BA-4019-BFE9-5034240A8C31}"/>
            </a:ext>
          </a:extLst>
        </xdr:cNvPr>
        <xdr:cNvCxnSpPr/>
      </xdr:nvCxnSpPr>
      <xdr:spPr>
        <a:xfrm>
          <a:off x="13226451" y="6397508"/>
          <a:ext cx="799141"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84836</xdr:rowOff>
    </xdr:from>
    <xdr:to>
      <xdr:col>72</xdr:col>
      <xdr:colOff>38100</xdr:colOff>
      <xdr:row>39</xdr:row>
      <xdr:rowOff>14986</xdr:rowOff>
    </xdr:to>
    <xdr:sp macro="" textlink="">
      <xdr:nvSpPr>
        <xdr:cNvPr id="532" name="楕円 531">
          <a:extLst>
            <a:ext uri="{FF2B5EF4-FFF2-40B4-BE49-F238E27FC236}">
              <a16:creationId xmlns:a16="http://schemas.microsoft.com/office/drawing/2014/main" id="{59D77DA7-452A-4C49-AA3D-9C8F0D2F2D8F}"/>
            </a:ext>
          </a:extLst>
        </xdr:cNvPr>
        <xdr:cNvSpPr/>
      </xdr:nvSpPr>
      <xdr:spPr>
        <a:xfrm>
          <a:off x="12376509" y="6313108"/>
          <a:ext cx="83629"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135636</xdr:rowOff>
    </xdr:from>
    <xdr:to>
      <xdr:col>76</xdr:col>
      <xdr:colOff>114300</xdr:colOff>
      <xdr:row>39</xdr:row>
      <xdr:rowOff>5334</xdr:rowOff>
    </xdr:to>
    <xdr:cxnSp macro="">
      <xdr:nvCxnSpPr>
        <xdr:cNvPr id="533" name="直線コネクタ 532">
          <a:extLst>
            <a:ext uri="{FF2B5EF4-FFF2-40B4-BE49-F238E27FC236}">
              <a16:creationId xmlns:a16="http://schemas.microsoft.com/office/drawing/2014/main" id="{8DEC0140-9893-4E64-9005-90C7C6571192}"/>
            </a:ext>
          </a:extLst>
        </xdr:cNvPr>
        <xdr:cNvCxnSpPr/>
      </xdr:nvCxnSpPr>
      <xdr:spPr>
        <a:xfrm>
          <a:off x="12418682" y="6363908"/>
          <a:ext cx="807769" cy="3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23114</xdr:rowOff>
    </xdr:from>
    <xdr:to>
      <xdr:col>67</xdr:col>
      <xdr:colOff>101600</xdr:colOff>
      <xdr:row>38</xdr:row>
      <xdr:rowOff>124714</xdr:rowOff>
    </xdr:to>
    <xdr:sp macro="" textlink="">
      <xdr:nvSpPr>
        <xdr:cNvPr id="534" name="楕円 533">
          <a:extLst>
            <a:ext uri="{FF2B5EF4-FFF2-40B4-BE49-F238E27FC236}">
              <a16:creationId xmlns:a16="http://schemas.microsoft.com/office/drawing/2014/main" id="{0630AD5D-F265-4EFF-ACD6-BB0F5F389543}"/>
            </a:ext>
          </a:extLst>
        </xdr:cNvPr>
        <xdr:cNvSpPr/>
      </xdr:nvSpPr>
      <xdr:spPr>
        <a:xfrm>
          <a:off x="11559396" y="625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73914</xdr:rowOff>
    </xdr:from>
    <xdr:to>
      <xdr:col>71</xdr:col>
      <xdr:colOff>177800</xdr:colOff>
      <xdr:row>38</xdr:row>
      <xdr:rowOff>135636</xdr:rowOff>
    </xdr:to>
    <xdr:cxnSp macro="">
      <xdr:nvCxnSpPr>
        <xdr:cNvPr id="535" name="直線コネクタ 534">
          <a:extLst>
            <a:ext uri="{FF2B5EF4-FFF2-40B4-BE49-F238E27FC236}">
              <a16:creationId xmlns:a16="http://schemas.microsoft.com/office/drawing/2014/main" id="{D2C484D1-EA87-40E4-BF6C-DC5000185F5C}"/>
            </a:ext>
          </a:extLst>
        </xdr:cNvPr>
        <xdr:cNvCxnSpPr/>
      </xdr:nvCxnSpPr>
      <xdr:spPr>
        <a:xfrm>
          <a:off x="11610196" y="6302186"/>
          <a:ext cx="808486"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8653</xdr:rowOff>
    </xdr:from>
    <xdr:ext cx="405111" cy="259045"/>
    <xdr:sp macro="" textlink="">
      <xdr:nvSpPr>
        <xdr:cNvPr id="536" name="n_1aveValue【認定こども園・幼稚園・保育所】&#10;有形固定資産減価償却率">
          <a:extLst>
            <a:ext uri="{FF2B5EF4-FFF2-40B4-BE49-F238E27FC236}">
              <a16:creationId xmlns:a16="http://schemas.microsoft.com/office/drawing/2014/main" id="{E2D61402-0D8E-4BDA-BA0B-1E21D1AE0831}"/>
            </a:ext>
          </a:extLst>
        </xdr:cNvPr>
        <xdr:cNvSpPr txBox="1"/>
      </xdr:nvSpPr>
      <xdr:spPr>
        <a:xfrm>
          <a:off x="13828308" y="590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93235</xdr:rowOff>
    </xdr:from>
    <xdr:ext cx="405111" cy="259045"/>
    <xdr:sp macro="" textlink="">
      <xdr:nvSpPr>
        <xdr:cNvPr id="537" name="n_2aveValue【認定こども園・幼稚園・保育所】&#10;有形固定資産減価償却率">
          <a:extLst>
            <a:ext uri="{FF2B5EF4-FFF2-40B4-BE49-F238E27FC236}">
              <a16:creationId xmlns:a16="http://schemas.microsoft.com/office/drawing/2014/main" id="{CC36FCDC-66A9-4998-8133-D3063B2B429B}"/>
            </a:ext>
          </a:extLst>
        </xdr:cNvPr>
        <xdr:cNvSpPr txBox="1"/>
      </xdr:nvSpPr>
      <xdr:spPr>
        <a:xfrm>
          <a:off x="13041867" y="5829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538" name="n_3aveValue【認定こども園・幼稚園・保育所】&#10;有形固定資産減価償却率">
          <a:extLst>
            <a:ext uri="{FF2B5EF4-FFF2-40B4-BE49-F238E27FC236}">
              <a16:creationId xmlns:a16="http://schemas.microsoft.com/office/drawing/2014/main" id="{C783E5E4-3BD9-4F66-BFB2-8DFBF21FC5C7}"/>
            </a:ext>
          </a:extLst>
        </xdr:cNvPr>
        <xdr:cNvSpPr txBox="1"/>
      </xdr:nvSpPr>
      <xdr:spPr>
        <a:xfrm>
          <a:off x="12242725" y="5777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102379</xdr:rowOff>
    </xdr:from>
    <xdr:ext cx="405111" cy="259045"/>
    <xdr:sp macro="" textlink="">
      <xdr:nvSpPr>
        <xdr:cNvPr id="539" name="n_4aveValue【認定こども園・幼稚園・保育所】&#10;有形固定資産減価償却率">
          <a:extLst>
            <a:ext uri="{FF2B5EF4-FFF2-40B4-BE49-F238E27FC236}">
              <a16:creationId xmlns:a16="http://schemas.microsoft.com/office/drawing/2014/main" id="{4078F99F-459F-4969-B24B-BAF624493003}"/>
            </a:ext>
          </a:extLst>
        </xdr:cNvPr>
        <xdr:cNvSpPr txBox="1"/>
      </xdr:nvSpPr>
      <xdr:spPr>
        <a:xfrm>
          <a:off x="11425612" y="567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106697</xdr:rowOff>
    </xdr:from>
    <xdr:ext cx="405111" cy="259045"/>
    <xdr:sp macro="" textlink="">
      <xdr:nvSpPr>
        <xdr:cNvPr id="540" name="n_1mainValue【認定こども園・幼稚園・保育所】&#10;有形固定資産減価償却率">
          <a:extLst>
            <a:ext uri="{FF2B5EF4-FFF2-40B4-BE49-F238E27FC236}">
              <a16:creationId xmlns:a16="http://schemas.microsoft.com/office/drawing/2014/main" id="{75FAE5D5-F410-4D54-8BAA-18108161D9E8}"/>
            </a:ext>
          </a:extLst>
        </xdr:cNvPr>
        <xdr:cNvSpPr txBox="1"/>
      </xdr:nvSpPr>
      <xdr:spPr>
        <a:xfrm>
          <a:off x="13828308" y="6498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47261</xdr:rowOff>
    </xdr:from>
    <xdr:ext cx="405111" cy="259045"/>
    <xdr:sp macro="" textlink="">
      <xdr:nvSpPr>
        <xdr:cNvPr id="541" name="n_2mainValue【認定こども園・幼稚園・保育所】&#10;有形固定資産減価償却率">
          <a:extLst>
            <a:ext uri="{FF2B5EF4-FFF2-40B4-BE49-F238E27FC236}">
              <a16:creationId xmlns:a16="http://schemas.microsoft.com/office/drawing/2014/main" id="{9122A06E-8A1E-4B83-AE74-2FD64ACF6E71}"/>
            </a:ext>
          </a:extLst>
        </xdr:cNvPr>
        <xdr:cNvSpPr txBox="1"/>
      </xdr:nvSpPr>
      <xdr:spPr>
        <a:xfrm>
          <a:off x="13041867" y="6439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6113</xdr:rowOff>
    </xdr:from>
    <xdr:ext cx="405111" cy="259045"/>
    <xdr:sp macro="" textlink="">
      <xdr:nvSpPr>
        <xdr:cNvPr id="542" name="n_3mainValue【認定こども園・幼稚園・保育所】&#10;有形固定資産減価償却率">
          <a:extLst>
            <a:ext uri="{FF2B5EF4-FFF2-40B4-BE49-F238E27FC236}">
              <a16:creationId xmlns:a16="http://schemas.microsoft.com/office/drawing/2014/main" id="{A88D66D7-DAC3-4864-8FDC-7CA104332162}"/>
            </a:ext>
          </a:extLst>
        </xdr:cNvPr>
        <xdr:cNvSpPr txBox="1"/>
      </xdr:nvSpPr>
      <xdr:spPr>
        <a:xfrm>
          <a:off x="12242725" y="6398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115841</xdr:rowOff>
    </xdr:from>
    <xdr:ext cx="405111" cy="259045"/>
    <xdr:sp macro="" textlink="">
      <xdr:nvSpPr>
        <xdr:cNvPr id="543" name="n_4mainValue【認定こども園・幼稚園・保育所】&#10;有形固定資産減価償却率">
          <a:extLst>
            <a:ext uri="{FF2B5EF4-FFF2-40B4-BE49-F238E27FC236}">
              <a16:creationId xmlns:a16="http://schemas.microsoft.com/office/drawing/2014/main" id="{2CFFAE3C-2EE3-48F2-BDF0-A2A40F283336}"/>
            </a:ext>
          </a:extLst>
        </xdr:cNvPr>
        <xdr:cNvSpPr txBox="1"/>
      </xdr:nvSpPr>
      <xdr:spPr>
        <a:xfrm>
          <a:off x="11425612" y="6344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674806E7-DFB9-4DB2-9C92-1A7964E9515C}"/>
            </a:ext>
          </a:extLst>
        </xdr:cNvPr>
        <xdr:cNvSpPr/>
      </xdr:nvSpPr>
      <xdr:spPr>
        <a:xfrm>
          <a:off x="16562717" y="4009845"/>
          <a:ext cx="4293079"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48C2EC2F-7F43-4C2F-8066-0E62C1E30F5F}"/>
            </a:ext>
          </a:extLst>
        </xdr:cNvPr>
        <xdr:cNvSpPr/>
      </xdr:nvSpPr>
      <xdr:spPr>
        <a:xfrm>
          <a:off x="16689717"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DB4F0DC0-193E-4742-B0F7-88E7B4FE8B8B}"/>
            </a:ext>
          </a:extLst>
        </xdr:cNvPr>
        <xdr:cNvSpPr/>
      </xdr:nvSpPr>
      <xdr:spPr>
        <a:xfrm>
          <a:off x="16689717"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C01D10D2-31C1-47A3-B812-40E1B5979CEF}"/>
            </a:ext>
          </a:extLst>
        </xdr:cNvPr>
        <xdr:cNvSpPr/>
      </xdr:nvSpPr>
      <xdr:spPr>
        <a:xfrm>
          <a:off x="17597887"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EF26DE18-6E22-491F-B58D-904309151932}"/>
            </a:ext>
          </a:extLst>
        </xdr:cNvPr>
        <xdr:cNvSpPr/>
      </xdr:nvSpPr>
      <xdr:spPr>
        <a:xfrm>
          <a:off x="17597887"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0660DE2B-470A-498B-9609-00A1F60AAD5A}"/>
            </a:ext>
          </a:extLst>
        </xdr:cNvPr>
        <xdr:cNvSpPr/>
      </xdr:nvSpPr>
      <xdr:spPr>
        <a:xfrm>
          <a:off x="18633057"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E9423C1C-8FBA-4EA7-B1D6-1B314C250B19}"/>
            </a:ext>
          </a:extLst>
        </xdr:cNvPr>
        <xdr:cNvSpPr/>
      </xdr:nvSpPr>
      <xdr:spPr>
        <a:xfrm>
          <a:off x="18633057"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3DDC687D-C3D4-4B57-920B-44CF4529B47A}"/>
            </a:ext>
          </a:extLst>
        </xdr:cNvPr>
        <xdr:cNvSpPr/>
      </xdr:nvSpPr>
      <xdr:spPr>
        <a:xfrm>
          <a:off x="16562717" y="5100008"/>
          <a:ext cx="4293079" cy="21878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AEF15B8A-1362-430E-A401-5377A71C6C9D}"/>
            </a:ext>
          </a:extLst>
        </xdr:cNvPr>
        <xdr:cNvSpPr txBox="1"/>
      </xdr:nvSpPr>
      <xdr:spPr>
        <a:xfrm>
          <a:off x="16542589" y="491705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8190B79F-C065-4143-8C14-7B7F989B34B2}"/>
            </a:ext>
          </a:extLst>
        </xdr:cNvPr>
        <xdr:cNvCxnSpPr/>
      </xdr:nvCxnSpPr>
      <xdr:spPr>
        <a:xfrm>
          <a:off x="16562717" y="7287883"/>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4" name="直線コネクタ 553">
          <a:extLst>
            <a:ext uri="{FF2B5EF4-FFF2-40B4-BE49-F238E27FC236}">
              <a16:creationId xmlns:a16="http://schemas.microsoft.com/office/drawing/2014/main" id="{A24910BF-2BB6-47B5-BC79-89DC1C9D9DAE}"/>
            </a:ext>
          </a:extLst>
        </xdr:cNvPr>
        <xdr:cNvCxnSpPr/>
      </xdr:nvCxnSpPr>
      <xdr:spPr>
        <a:xfrm>
          <a:off x="16562717" y="6976407"/>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5" name="テキスト ボックス 554">
          <a:extLst>
            <a:ext uri="{FF2B5EF4-FFF2-40B4-BE49-F238E27FC236}">
              <a16:creationId xmlns:a16="http://schemas.microsoft.com/office/drawing/2014/main" id="{30AEB1D5-8D17-4CC6-AC78-DD77586719BA}"/>
            </a:ext>
          </a:extLst>
        </xdr:cNvPr>
        <xdr:cNvSpPr txBox="1"/>
      </xdr:nvSpPr>
      <xdr:spPr>
        <a:xfrm>
          <a:off x="16149453" y="68417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6" name="直線コネクタ 555">
          <a:extLst>
            <a:ext uri="{FF2B5EF4-FFF2-40B4-BE49-F238E27FC236}">
              <a16:creationId xmlns:a16="http://schemas.microsoft.com/office/drawing/2014/main" id="{52FFCAB5-99C8-46F9-A5E4-632F77D8CCC8}"/>
            </a:ext>
          </a:extLst>
        </xdr:cNvPr>
        <xdr:cNvCxnSpPr/>
      </xdr:nvCxnSpPr>
      <xdr:spPr>
        <a:xfrm>
          <a:off x="16562717" y="6664932"/>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7" name="テキスト ボックス 556">
          <a:extLst>
            <a:ext uri="{FF2B5EF4-FFF2-40B4-BE49-F238E27FC236}">
              <a16:creationId xmlns:a16="http://schemas.microsoft.com/office/drawing/2014/main" id="{2DEF883A-E087-48C0-B197-17722BD08397}"/>
            </a:ext>
          </a:extLst>
        </xdr:cNvPr>
        <xdr:cNvSpPr txBox="1"/>
      </xdr:nvSpPr>
      <xdr:spPr>
        <a:xfrm>
          <a:off x="16149453" y="653025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8" name="直線コネクタ 557">
          <a:extLst>
            <a:ext uri="{FF2B5EF4-FFF2-40B4-BE49-F238E27FC236}">
              <a16:creationId xmlns:a16="http://schemas.microsoft.com/office/drawing/2014/main" id="{FA63E9C3-3E84-4E70-BE14-FDA9498D6442}"/>
            </a:ext>
          </a:extLst>
        </xdr:cNvPr>
        <xdr:cNvCxnSpPr/>
      </xdr:nvCxnSpPr>
      <xdr:spPr>
        <a:xfrm>
          <a:off x="16562717" y="6353457"/>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59" name="テキスト ボックス 558">
          <a:extLst>
            <a:ext uri="{FF2B5EF4-FFF2-40B4-BE49-F238E27FC236}">
              <a16:creationId xmlns:a16="http://schemas.microsoft.com/office/drawing/2014/main" id="{71621D4F-1AE3-496D-A8AE-C5EFA3202295}"/>
            </a:ext>
          </a:extLst>
        </xdr:cNvPr>
        <xdr:cNvSpPr txBox="1"/>
      </xdr:nvSpPr>
      <xdr:spPr>
        <a:xfrm>
          <a:off x="16149453" y="6218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0" name="直線コネクタ 559">
          <a:extLst>
            <a:ext uri="{FF2B5EF4-FFF2-40B4-BE49-F238E27FC236}">
              <a16:creationId xmlns:a16="http://schemas.microsoft.com/office/drawing/2014/main" id="{BFE7F695-163B-47A5-816F-D81F2279449A}"/>
            </a:ext>
          </a:extLst>
        </xdr:cNvPr>
        <xdr:cNvCxnSpPr/>
      </xdr:nvCxnSpPr>
      <xdr:spPr>
        <a:xfrm>
          <a:off x="16562717" y="6041982"/>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1" name="テキスト ボックス 560">
          <a:extLst>
            <a:ext uri="{FF2B5EF4-FFF2-40B4-BE49-F238E27FC236}">
              <a16:creationId xmlns:a16="http://schemas.microsoft.com/office/drawing/2014/main" id="{4D224582-DBCF-489F-8E7E-A56CEA902E26}"/>
            </a:ext>
          </a:extLst>
        </xdr:cNvPr>
        <xdr:cNvSpPr txBox="1"/>
      </xdr:nvSpPr>
      <xdr:spPr>
        <a:xfrm>
          <a:off x="16149453" y="58986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2" name="直線コネクタ 561">
          <a:extLst>
            <a:ext uri="{FF2B5EF4-FFF2-40B4-BE49-F238E27FC236}">
              <a16:creationId xmlns:a16="http://schemas.microsoft.com/office/drawing/2014/main" id="{08801258-C795-4D56-B96D-0FB492985F73}"/>
            </a:ext>
          </a:extLst>
        </xdr:cNvPr>
        <xdr:cNvCxnSpPr/>
      </xdr:nvCxnSpPr>
      <xdr:spPr>
        <a:xfrm>
          <a:off x="16562717" y="5730507"/>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3" name="テキスト ボックス 562">
          <a:extLst>
            <a:ext uri="{FF2B5EF4-FFF2-40B4-BE49-F238E27FC236}">
              <a16:creationId xmlns:a16="http://schemas.microsoft.com/office/drawing/2014/main" id="{30955D5A-6008-491E-9755-8B60081F5C4F}"/>
            </a:ext>
          </a:extLst>
        </xdr:cNvPr>
        <xdr:cNvSpPr txBox="1"/>
      </xdr:nvSpPr>
      <xdr:spPr>
        <a:xfrm>
          <a:off x="16149453" y="5588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4" name="直線コネクタ 563">
          <a:extLst>
            <a:ext uri="{FF2B5EF4-FFF2-40B4-BE49-F238E27FC236}">
              <a16:creationId xmlns:a16="http://schemas.microsoft.com/office/drawing/2014/main" id="{46A97BED-669E-4952-A514-F6B768D8EB51}"/>
            </a:ext>
          </a:extLst>
        </xdr:cNvPr>
        <xdr:cNvCxnSpPr/>
      </xdr:nvCxnSpPr>
      <xdr:spPr>
        <a:xfrm>
          <a:off x="16562717" y="5411484"/>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5" name="テキスト ボックス 564">
          <a:extLst>
            <a:ext uri="{FF2B5EF4-FFF2-40B4-BE49-F238E27FC236}">
              <a16:creationId xmlns:a16="http://schemas.microsoft.com/office/drawing/2014/main" id="{D0639AEE-0B08-4E0B-8A9C-B8AD0F24075C}"/>
            </a:ext>
          </a:extLst>
        </xdr:cNvPr>
        <xdr:cNvSpPr txBox="1"/>
      </xdr:nvSpPr>
      <xdr:spPr>
        <a:xfrm>
          <a:off x="16149453" y="52768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75F99BA9-3562-4D8F-8B3F-BCAFD38DF6DD}"/>
            </a:ext>
          </a:extLst>
        </xdr:cNvPr>
        <xdr:cNvCxnSpPr/>
      </xdr:nvCxnSpPr>
      <xdr:spPr>
        <a:xfrm>
          <a:off x="16562717" y="5100008"/>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A5DC60B8-3151-417E-9103-6A0176F4083B}"/>
            </a:ext>
          </a:extLst>
        </xdr:cNvPr>
        <xdr:cNvSpPr txBox="1"/>
      </xdr:nvSpPr>
      <xdr:spPr>
        <a:xfrm>
          <a:off x="16149453" y="4965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41DE45E4-9653-42EF-8FA3-CB3352687F65}"/>
            </a:ext>
          </a:extLst>
        </xdr:cNvPr>
        <xdr:cNvSpPr/>
      </xdr:nvSpPr>
      <xdr:spPr>
        <a:xfrm>
          <a:off x="16562717" y="5100008"/>
          <a:ext cx="4293079" cy="21878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35378</xdr:rowOff>
    </xdr:from>
    <xdr:to>
      <xdr:col>116</xdr:col>
      <xdr:colOff>62864</xdr:colOff>
      <xdr:row>41</xdr:row>
      <xdr:rowOff>58238</xdr:rowOff>
    </xdr:to>
    <xdr:cxnSp macro="">
      <xdr:nvCxnSpPr>
        <xdr:cNvPr id="569" name="直線コネクタ 568">
          <a:extLst>
            <a:ext uri="{FF2B5EF4-FFF2-40B4-BE49-F238E27FC236}">
              <a16:creationId xmlns:a16="http://schemas.microsoft.com/office/drawing/2014/main" id="{64FD7E0C-F48F-45D2-86A0-4BAE019A4489}"/>
            </a:ext>
          </a:extLst>
        </xdr:cNvPr>
        <xdr:cNvCxnSpPr/>
      </xdr:nvCxnSpPr>
      <xdr:spPr>
        <a:xfrm flipV="1">
          <a:off x="20076147" y="5444140"/>
          <a:ext cx="0" cy="1334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62065</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DBF7AAC3-89DD-4004-8FD3-80C808A6D581}"/>
            </a:ext>
          </a:extLst>
        </xdr:cNvPr>
        <xdr:cNvSpPr txBox="1"/>
      </xdr:nvSpPr>
      <xdr:spPr>
        <a:xfrm>
          <a:off x="20114883" y="6782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58238</xdr:rowOff>
    </xdr:from>
    <xdr:to>
      <xdr:col>116</xdr:col>
      <xdr:colOff>152400</xdr:colOff>
      <xdr:row>41</xdr:row>
      <xdr:rowOff>58238</xdr:rowOff>
    </xdr:to>
    <xdr:cxnSp macro="">
      <xdr:nvCxnSpPr>
        <xdr:cNvPr id="571" name="直線コネクタ 570">
          <a:extLst>
            <a:ext uri="{FF2B5EF4-FFF2-40B4-BE49-F238E27FC236}">
              <a16:creationId xmlns:a16="http://schemas.microsoft.com/office/drawing/2014/main" id="{8098EEBC-8593-4445-A27F-AB7DCFA81EE1}"/>
            </a:ext>
          </a:extLst>
        </xdr:cNvPr>
        <xdr:cNvCxnSpPr/>
      </xdr:nvCxnSpPr>
      <xdr:spPr>
        <a:xfrm>
          <a:off x="20005855" y="6778215"/>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153505</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A5221C52-145E-4047-96F3-45F06621E887}"/>
            </a:ext>
          </a:extLst>
        </xdr:cNvPr>
        <xdr:cNvSpPr txBox="1"/>
      </xdr:nvSpPr>
      <xdr:spPr>
        <a:xfrm>
          <a:off x="20114883" y="523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35378</xdr:rowOff>
    </xdr:from>
    <xdr:to>
      <xdr:col>116</xdr:col>
      <xdr:colOff>152400</xdr:colOff>
      <xdr:row>33</xdr:row>
      <xdr:rowOff>35378</xdr:rowOff>
    </xdr:to>
    <xdr:cxnSp macro="">
      <xdr:nvCxnSpPr>
        <xdr:cNvPr id="573" name="直線コネクタ 572">
          <a:extLst>
            <a:ext uri="{FF2B5EF4-FFF2-40B4-BE49-F238E27FC236}">
              <a16:creationId xmlns:a16="http://schemas.microsoft.com/office/drawing/2014/main" id="{3EA30448-EA9F-4FD8-9B23-760D9186858E}"/>
            </a:ext>
          </a:extLst>
        </xdr:cNvPr>
        <xdr:cNvCxnSpPr/>
      </xdr:nvCxnSpPr>
      <xdr:spPr>
        <a:xfrm>
          <a:off x="20005855" y="5444140"/>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111596</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F753D8CA-C800-4200-8457-936A4051D9ED}"/>
            </a:ext>
          </a:extLst>
        </xdr:cNvPr>
        <xdr:cNvSpPr txBox="1"/>
      </xdr:nvSpPr>
      <xdr:spPr>
        <a:xfrm>
          <a:off x="20114883" y="60120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133169</xdr:rowOff>
    </xdr:from>
    <xdr:to>
      <xdr:col>116</xdr:col>
      <xdr:colOff>114300</xdr:colOff>
      <xdr:row>37</xdr:row>
      <xdr:rowOff>63319</xdr:rowOff>
    </xdr:to>
    <xdr:sp macro="" textlink="">
      <xdr:nvSpPr>
        <xdr:cNvPr id="575" name="フローチャート: 判断 574">
          <a:extLst>
            <a:ext uri="{FF2B5EF4-FFF2-40B4-BE49-F238E27FC236}">
              <a16:creationId xmlns:a16="http://schemas.microsoft.com/office/drawing/2014/main" id="{F006C092-9C15-4EEE-92A8-FBDA58ABA774}"/>
            </a:ext>
          </a:extLst>
        </xdr:cNvPr>
        <xdr:cNvSpPr/>
      </xdr:nvSpPr>
      <xdr:spPr>
        <a:xfrm>
          <a:off x="20025983" y="6033637"/>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20501</xdr:rowOff>
    </xdr:from>
    <xdr:to>
      <xdr:col>112</xdr:col>
      <xdr:colOff>38100</xdr:colOff>
      <xdr:row>37</xdr:row>
      <xdr:rowOff>122101</xdr:rowOff>
    </xdr:to>
    <xdr:sp macro="" textlink="">
      <xdr:nvSpPr>
        <xdr:cNvPr id="576" name="フローチャート: 判断 575">
          <a:extLst>
            <a:ext uri="{FF2B5EF4-FFF2-40B4-BE49-F238E27FC236}">
              <a16:creationId xmlns:a16="http://schemas.microsoft.com/office/drawing/2014/main" id="{B253364F-F1F4-49A2-9EC6-6AFA5FE3ED11}"/>
            </a:ext>
          </a:extLst>
        </xdr:cNvPr>
        <xdr:cNvSpPr/>
      </xdr:nvSpPr>
      <xdr:spPr>
        <a:xfrm>
          <a:off x="19277642" y="6084871"/>
          <a:ext cx="836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33564</xdr:rowOff>
    </xdr:from>
    <xdr:to>
      <xdr:col>107</xdr:col>
      <xdr:colOff>101600</xdr:colOff>
      <xdr:row>37</xdr:row>
      <xdr:rowOff>135164</xdr:rowOff>
    </xdr:to>
    <xdr:sp macro="" textlink="">
      <xdr:nvSpPr>
        <xdr:cNvPr id="577" name="フローチャート: 判断 576">
          <a:extLst>
            <a:ext uri="{FF2B5EF4-FFF2-40B4-BE49-F238E27FC236}">
              <a16:creationId xmlns:a16="http://schemas.microsoft.com/office/drawing/2014/main" id="{0E37F0E5-2631-45AC-BBAA-A19A04A0D272}"/>
            </a:ext>
          </a:extLst>
        </xdr:cNvPr>
        <xdr:cNvSpPr/>
      </xdr:nvSpPr>
      <xdr:spPr>
        <a:xfrm>
          <a:off x="18460528" y="6097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20501</xdr:rowOff>
    </xdr:from>
    <xdr:to>
      <xdr:col>102</xdr:col>
      <xdr:colOff>165100</xdr:colOff>
      <xdr:row>37</xdr:row>
      <xdr:rowOff>122101</xdr:rowOff>
    </xdr:to>
    <xdr:sp macro="" textlink="">
      <xdr:nvSpPr>
        <xdr:cNvPr id="578" name="フローチャート: 判断 577">
          <a:extLst>
            <a:ext uri="{FF2B5EF4-FFF2-40B4-BE49-F238E27FC236}">
              <a16:creationId xmlns:a16="http://schemas.microsoft.com/office/drawing/2014/main" id="{DEE358D8-1E70-4C0B-8D83-B892D7A4FA25}"/>
            </a:ext>
          </a:extLst>
        </xdr:cNvPr>
        <xdr:cNvSpPr/>
      </xdr:nvSpPr>
      <xdr:spPr>
        <a:xfrm>
          <a:off x="17661387" y="608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156028</xdr:rowOff>
    </xdr:from>
    <xdr:to>
      <xdr:col>98</xdr:col>
      <xdr:colOff>38100</xdr:colOff>
      <xdr:row>37</xdr:row>
      <xdr:rowOff>86178</xdr:rowOff>
    </xdr:to>
    <xdr:sp macro="" textlink="">
      <xdr:nvSpPr>
        <xdr:cNvPr id="579" name="フローチャート: 判断 578">
          <a:extLst>
            <a:ext uri="{FF2B5EF4-FFF2-40B4-BE49-F238E27FC236}">
              <a16:creationId xmlns:a16="http://schemas.microsoft.com/office/drawing/2014/main" id="{E8133A6E-EBDA-41ED-A7E5-49C0A62CC44D}"/>
            </a:ext>
          </a:extLst>
        </xdr:cNvPr>
        <xdr:cNvSpPr/>
      </xdr:nvSpPr>
      <xdr:spPr>
        <a:xfrm>
          <a:off x="16862245" y="6056496"/>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E4342F69-7064-4F9D-B385-79CF8EF592FD}"/>
            </a:ext>
          </a:extLst>
        </xdr:cNvPr>
        <xdr:cNvSpPr txBox="1"/>
      </xdr:nvSpPr>
      <xdr:spPr>
        <a:xfrm>
          <a:off x="19904255"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D6779853-D6B8-4CE1-823E-8DC681B0C3CD}"/>
            </a:ext>
          </a:extLst>
        </xdr:cNvPr>
        <xdr:cNvSpPr txBox="1"/>
      </xdr:nvSpPr>
      <xdr:spPr>
        <a:xfrm>
          <a:off x="19147286"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F7432B1-4AE1-4D34-9E80-B6A22F719FB7}"/>
            </a:ext>
          </a:extLst>
        </xdr:cNvPr>
        <xdr:cNvSpPr txBox="1"/>
      </xdr:nvSpPr>
      <xdr:spPr>
        <a:xfrm>
          <a:off x="18338800"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45DCFE9-7B6D-4C6E-8D9A-264D65B76476}"/>
            </a:ext>
          </a:extLst>
        </xdr:cNvPr>
        <xdr:cNvSpPr txBox="1"/>
      </xdr:nvSpPr>
      <xdr:spPr>
        <a:xfrm>
          <a:off x="17539658"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E154C9C-30EA-4320-9873-A60A705CD084}"/>
            </a:ext>
          </a:extLst>
        </xdr:cNvPr>
        <xdr:cNvSpPr txBox="1"/>
      </xdr:nvSpPr>
      <xdr:spPr>
        <a:xfrm>
          <a:off x="16731890"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40096</xdr:rowOff>
    </xdr:from>
    <xdr:to>
      <xdr:col>116</xdr:col>
      <xdr:colOff>114300</xdr:colOff>
      <xdr:row>33</xdr:row>
      <xdr:rowOff>141696</xdr:rowOff>
    </xdr:to>
    <xdr:sp macro="" textlink="">
      <xdr:nvSpPr>
        <xdr:cNvPr id="585" name="楕円 584">
          <a:extLst>
            <a:ext uri="{FF2B5EF4-FFF2-40B4-BE49-F238E27FC236}">
              <a16:creationId xmlns:a16="http://schemas.microsoft.com/office/drawing/2014/main" id="{2795B3E2-3E60-4A3D-8589-36F90F23FFC5}"/>
            </a:ext>
          </a:extLst>
        </xdr:cNvPr>
        <xdr:cNvSpPr/>
      </xdr:nvSpPr>
      <xdr:spPr>
        <a:xfrm>
          <a:off x="20025983" y="544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126473</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FE7D6E54-58EA-42CF-8EA0-CF8B2AAF5D3F}"/>
            </a:ext>
          </a:extLst>
        </xdr:cNvPr>
        <xdr:cNvSpPr txBox="1"/>
      </xdr:nvSpPr>
      <xdr:spPr>
        <a:xfrm>
          <a:off x="20114883" y="53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79284</xdr:rowOff>
    </xdr:from>
    <xdr:to>
      <xdr:col>112</xdr:col>
      <xdr:colOff>38100</xdr:colOff>
      <xdr:row>34</xdr:row>
      <xdr:rowOff>9434</xdr:rowOff>
    </xdr:to>
    <xdr:sp macro="" textlink="">
      <xdr:nvSpPr>
        <xdr:cNvPr id="587" name="楕円 586">
          <a:extLst>
            <a:ext uri="{FF2B5EF4-FFF2-40B4-BE49-F238E27FC236}">
              <a16:creationId xmlns:a16="http://schemas.microsoft.com/office/drawing/2014/main" id="{9FB2D4E2-AE23-4748-9AA3-A528102AFF94}"/>
            </a:ext>
          </a:extLst>
        </xdr:cNvPr>
        <xdr:cNvSpPr/>
      </xdr:nvSpPr>
      <xdr:spPr>
        <a:xfrm>
          <a:off x="19277642" y="5488046"/>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90896</xdr:rowOff>
    </xdr:from>
    <xdr:to>
      <xdr:col>116</xdr:col>
      <xdr:colOff>63500</xdr:colOff>
      <xdr:row>33</xdr:row>
      <xdr:rowOff>130084</xdr:rowOff>
    </xdr:to>
    <xdr:cxnSp macro="">
      <xdr:nvCxnSpPr>
        <xdr:cNvPr id="588" name="直線コネクタ 587">
          <a:extLst>
            <a:ext uri="{FF2B5EF4-FFF2-40B4-BE49-F238E27FC236}">
              <a16:creationId xmlns:a16="http://schemas.microsoft.com/office/drawing/2014/main" id="{FE6C4F18-BF1E-42CA-AE19-DD94841CE39F}"/>
            </a:ext>
          </a:extLst>
        </xdr:cNvPr>
        <xdr:cNvCxnSpPr/>
      </xdr:nvCxnSpPr>
      <xdr:spPr>
        <a:xfrm flipV="1">
          <a:off x="19319815" y="5499658"/>
          <a:ext cx="756968"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118473</xdr:rowOff>
    </xdr:from>
    <xdr:to>
      <xdr:col>107</xdr:col>
      <xdr:colOff>101600</xdr:colOff>
      <xdr:row>34</xdr:row>
      <xdr:rowOff>48623</xdr:rowOff>
    </xdr:to>
    <xdr:sp macro="" textlink="">
      <xdr:nvSpPr>
        <xdr:cNvPr id="589" name="楕円 588">
          <a:extLst>
            <a:ext uri="{FF2B5EF4-FFF2-40B4-BE49-F238E27FC236}">
              <a16:creationId xmlns:a16="http://schemas.microsoft.com/office/drawing/2014/main" id="{C2C1257A-D991-46E9-A981-5ABCB2EC0C37}"/>
            </a:ext>
          </a:extLst>
        </xdr:cNvPr>
        <xdr:cNvSpPr/>
      </xdr:nvSpPr>
      <xdr:spPr>
        <a:xfrm>
          <a:off x="18460528" y="5527235"/>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130084</xdr:rowOff>
    </xdr:from>
    <xdr:to>
      <xdr:col>111</xdr:col>
      <xdr:colOff>177800</xdr:colOff>
      <xdr:row>33</xdr:row>
      <xdr:rowOff>169273</xdr:rowOff>
    </xdr:to>
    <xdr:cxnSp macro="">
      <xdr:nvCxnSpPr>
        <xdr:cNvPr id="590" name="直線コネクタ 589">
          <a:extLst>
            <a:ext uri="{FF2B5EF4-FFF2-40B4-BE49-F238E27FC236}">
              <a16:creationId xmlns:a16="http://schemas.microsoft.com/office/drawing/2014/main" id="{089B4EBE-45E5-4862-98AF-21E67B4A58AA}"/>
            </a:ext>
          </a:extLst>
        </xdr:cNvPr>
        <xdr:cNvCxnSpPr/>
      </xdr:nvCxnSpPr>
      <xdr:spPr>
        <a:xfrm flipV="1">
          <a:off x="18511328" y="5538846"/>
          <a:ext cx="808487" cy="30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40096</xdr:rowOff>
    </xdr:from>
    <xdr:to>
      <xdr:col>102</xdr:col>
      <xdr:colOff>165100</xdr:colOff>
      <xdr:row>33</xdr:row>
      <xdr:rowOff>141696</xdr:rowOff>
    </xdr:to>
    <xdr:sp macro="" textlink="">
      <xdr:nvSpPr>
        <xdr:cNvPr id="591" name="楕円 590">
          <a:extLst>
            <a:ext uri="{FF2B5EF4-FFF2-40B4-BE49-F238E27FC236}">
              <a16:creationId xmlns:a16="http://schemas.microsoft.com/office/drawing/2014/main" id="{243862D1-1BBB-4DAB-9C75-5F531931A093}"/>
            </a:ext>
          </a:extLst>
        </xdr:cNvPr>
        <xdr:cNvSpPr/>
      </xdr:nvSpPr>
      <xdr:spPr>
        <a:xfrm>
          <a:off x="17661387" y="544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90896</xdr:rowOff>
    </xdr:from>
    <xdr:to>
      <xdr:col>107</xdr:col>
      <xdr:colOff>50800</xdr:colOff>
      <xdr:row>33</xdr:row>
      <xdr:rowOff>169273</xdr:rowOff>
    </xdr:to>
    <xdr:cxnSp macro="">
      <xdr:nvCxnSpPr>
        <xdr:cNvPr id="592" name="直線コネクタ 591">
          <a:extLst>
            <a:ext uri="{FF2B5EF4-FFF2-40B4-BE49-F238E27FC236}">
              <a16:creationId xmlns:a16="http://schemas.microsoft.com/office/drawing/2014/main" id="{428FEC74-47FD-45ED-8D41-B76F128F911C}"/>
            </a:ext>
          </a:extLst>
        </xdr:cNvPr>
        <xdr:cNvCxnSpPr/>
      </xdr:nvCxnSpPr>
      <xdr:spPr>
        <a:xfrm>
          <a:off x="17712187" y="5499658"/>
          <a:ext cx="799141" cy="6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72753</xdr:rowOff>
    </xdr:from>
    <xdr:to>
      <xdr:col>98</xdr:col>
      <xdr:colOff>38100</xdr:colOff>
      <xdr:row>34</xdr:row>
      <xdr:rowOff>2903</xdr:rowOff>
    </xdr:to>
    <xdr:sp macro="" textlink="">
      <xdr:nvSpPr>
        <xdr:cNvPr id="593" name="楕円 592">
          <a:extLst>
            <a:ext uri="{FF2B5EF4-FFF2-40B4-BE49-F238E27FC236}">
              <a16:creationId xmlns:a16="http://schemas.microsoft.com/office/drawing/2014/main" id="{FCB09E31-7523-4F37-8B54-73BA2A047EC2}"/>
            </a:ext>
          </a:extLst>
        </xdr:cNvPr>
        <xdr:cNvSpPr/>
      </xdr:nvSpPr>
      <xdr:spPr>
        <a:xfrm>
          <a:off x="16862245" y="5481515"/>
          <a:ext cx="83629"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90896</xdr:rowOff>
    </xdr:from>
    <xdr:to>
      <xdr:col>102</xdr:col>
      <xdr:colOff>114300</xdr:colOff>
      <xdr:row>33</xdr:row>
      <xdr:rowOff>123553</xdr:rowOff>
    </xdr:to>
    <xdr:cxnSp macro="">
      <xdr:nvCxnSpPr>
        <xdr:cNvPr id="594" name="直線コネクタ 593">
          <a:extLst>
            <a:ext uri="{FF2B5EF4-FFF2-40B4-BE49-F238E27FC236}">
              <a16:creationId xmlns:a16="http://schemas.microsoft.com/office/drawing/2014/main" id="{94581BE2-DA7E-4491-8785-888AA3BF5828}"/>
            </a:ext>
          </a:extLst>
        </xdr:cNvPr>
        <xdr:cNvCxnSpPr/>
      </xdr:nvCxnSpPr>
      <xdr:spPr>
        <a:xfrm flipV="1">
          <a:off x="16904418" y="5499658"/>
          <a:ext cx="807769"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113228</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4A1D9975-B167-4A8C-8806-DCC430F94D68}"/>
            </a:ext>
          </a:extLst>
        </xdr:cNvPr>
        <xdr:cNvSpPr txBox="1"/>
      </xdr:nvSpPr>
      <xdr:spPr>
        <a:xfrm>
          <a:off x="19098840" y="617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126292</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7BDE96BC-4B68-4794-B516-1C6C3F15A92B}"/>
            </a:ext>
          </a:extLst>
        </xdr:cNvPr>
        <xdr:cNvSpPr txBox="1"/>
      </xdr:nvSpPr>
      <xdr:spPr>
        <a:xfrm>
          <a:off x="18294427" y="6190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113228</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C8022977-8071-44AE-9348-F159101F7F06}"/>
            </a:ext>
          </a:extLst>
        </xdr:cNvPr>
        <xdr:cNvSpPr txBox="1"/>
      </xdr:nvSpPr>
      <xdr:spPr>
        <a:xfrm>
          <a:off x="17495285" y="617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77305</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26BDC36A-5F37-4A12-A601-EA1A27156837}"/>
            </a:ext>
          </a:extLst>
        </xdr:cNvPr>
        <xdr:cNvSpPr txBox="1"/>
      </xdr:nvSpPr>
      <xdr:spPr>
        <a:xfrm>
          <a:off x="16696144" y="614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25961</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8EE2BD66-838F-4BCB-B610-389D235AF191}"/>
            </a:ext>
          </a:extLst>
        </xdr:cNvPr>
        <xdr:cNvSpPr txBox="1"/>
      </xdr:nvSpPr>
      <xdr:spPr>
        <a:xfrm>
          <a:off x="19098840" y="5270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65150</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38176271-75FA-4345-B643-402BC737FC2F}"/>
            </a:ext>
          </a:extLst>
        </xdr:cNvPr>
        <xdr:cNvSpPr txBox="1"/>
      </xdr:nvSpPr>
      <xdr:spPr>
        <a:xfrm>
          <a:off x="18294427" y="5310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31</xdr:row>
      <xdr:rowOff>158223</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26A0318A-D211-41B6-A6B3-FD10B419E417}"/>
            </a:ext>
          </a:extLst>
        </xdr:cNvPr>
        <xdr:cNvSpPr txBox="1"/>
      </xdr:nvSpPr>
      <xdr:spPr>
        <a:xfrm>
          <a:off x="17495285" y="523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19430</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22F7B866-3C49-4A7C-86F8-7D7E2BDB9082}"/>
            </a:ext>
          </a:extLst>
        </xdr:cNvPr>
        <xdr:cNvSpPr txBox="1"/>
      </xdr:nvSpPr>
      <xdr:spPr>
        <a:xfrm>
          <a:off x="16696144" y="5264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27AC674E-80FC-4AE0-937F-C85F2508E253}"/>
            </a:ext>
          </a:extLst>
        </xdr:cNvPr>
        <xdr:cNvSpPr/>
      </xdr:nvSpPr>
      <xdr:spPr>
        <a:xfrm>
          <a:off x="11277840" y="7653787"/>
          <a:ext cx="4275107" cy="60480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97262ADA-D787-4FC0-8629-771F0A4A2345}"/>
            </a:ext>
          </a:extLst>
        </xdr:cNvPr>
        <xdr:cNvSpPr/>
      </xdr:nvSpPr>
      <xdr:spPr>
        <a:xfrm>
          <a:off x="11386868"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6F330F67-C96D-4716-9F31-222881A49D27}"/>
            </a:ext>
          </a:extLst>
        </xdr:cNvPr>
        <xdr:cNvSpPr/>
      </xdr:nvSpPr>
      <xdr:spPr>
        <a:xfrm>
          <a:off x="11386868"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C3159FF5-82F6-4E6C-8F5D-A3AB3B19D779}"/>
            </a:ext>
          </a:extLst>
        </xdr:cNvPr>
        <xdr:cNvSpPr/>
      </xdr:nvSpPr>
      <xdr:spPr>
        <a:xfrm>
          <a:off x="12313009" y="8283994"/>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F206EAA8-E607-4F38-BF23-824E7EAC2E49}"/>
            </a:ext>
          </a:extLst>
        </xdr:cNvPr>
        <xdr:cNvSpPr/>
      </xdr:nvSpPr>
      <xdr:spPr>
        <a:xfrm>
          <a:off x="12313009" y="8479646"/>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35F938EB-5E82-4705-A94E-845315BBA143}"/>
            </a:ext>
          </a:extLst>
        </xdr:cNvPr>
        <xdr:cNvSpPr/>
      </xdr:nvSpPr>
      <xdr:spPr>
        <a:xfrm>
          <a:off x="13348179" y="8283994"/>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2D7AB56E-3CC1-40EC-B18F-0A08207F0E8B}"/>
            </a:ext>
          </a:extLst>
        </xdr:cNvPr>
        <xdr:cNvSpPr/>
      </xdr:nvSpPr>
      <xdr:spPr>
        <a:xfrm>
          <a:off x="13348179" y="8479646"/>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54946F88-32EA-4D28-A1E4-5407C736B0C6}"/>
            </a:ext>
          </a:extLst>
        </xdr:cNvPr>
        <xdr:cNvSpPr/>
      </xdr:nvSpPr>
      <xdr:spPr>
        <a:xfrm>
          <a:off x="11277840" y="8743950"/>
          <a:ext cx="4275107" cy="21878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7E8E83A3-EB0D-4D95-9BB2-5F0B7BAE583D}"/>
            </a:ext>
          </a:extLst>
        </xdr:cNvPr>
        <xdr:cNvSpPr txBox="1"/>
      </xdr:nvSpPr>
      <xdr:spPr>
        <a:xfrm>
          <a:off x="11239740" y="8560998"/>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5F5B0F99-1E06-44BA-99C3-870F83CBBB83}"/>
            </a:ext>
          </a:extLst>
        </xdr:cNvPr>
        <xdr:cNvCxnSpPr/>
      </xdr:nvCxnSpPr>
      <xdr:spPr>
        <a:xfrm>
          <a:off x="11277840" y="10931825"/>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3" name="テキスト ボックス 612">
          <a:extLst>
            <a:ext uri="{FF2B5EF4-FFF2-40B4-BE49-F238E27FC236}">
              <a16:creationId xmlns:a16="http://schemas.microsoft.com/office/drawing/2014/main" id="{FC731E52-E282-4B6B-964C-D76FF8F33CFE}"/>
            </a:ext>
          </a:extLst>
        </xdr:cNvPr>
        <xdr:cNvSpPr txBox="1"/>
      </xdr:nvSpPr>
      <xdr:spPr>
        <a:xfrm>
          <a:off x="10910724" y="1079715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4" name="直線コネクタ 613">
          <a:extLst>
            <a:ext uri="{FF2B5EF4-FFF2-40B4-BE49-F238E27FC236}">
              <a16:creationId xmlns:a16="http://schemas.microsoft.com/office/drawing/2014/main" id="{D4815AFD-7ED8-49DF-A84F-C8741C1C08EC}"/>
            </a:ext>
          </a:extLst>
        </xdr:cNvPr>
        <xdr:cNvCxnSpPr/>
      </xdr:nvCxnSpPr>
      <xdr:spPr>
        <a:xfrm>
          <a:off x="11277840" y="10489721"/>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5" name="テキスト ボックス 614">
          <a:extLst>
            <a:ext uri="{FF2B5EF4-FFF2-40B4-BE49-F238E27FC236}">
              <a16:creationId xmlns:a16="http://schemas.microsoft.com/office/drawing/2014/main" id="{7385BCAD-66DD-43B9-9916-9591B39D271F}"/>
            </a:ext>
          </a:extLst>
        </xdr:cNvPr>
        <xdr:cNvSpPr txBox="1"/>
      </xdr:nvSpPr>
      <xdr:spPr>
        <a:xfrm>
          <a:off x="10910724" y="103550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6" name="直線コネクタ 615">
          <a:extLst>
            <a:ext uri="{FF2B5EF4-FFF2-40B4-BE49-F238E27FC236}">
              <a16:creationId xmlns:a16="http://schemas.microsoft.com/office/drawing/2014/main" id="{6065B3DE-690C-4368-9968-D203041E91AB}"/>
            </a:ext>
          </a:extLst>
        </xdr:cNvPr>
        <xdr:cNvCxnSpPr/>
      </xdr:nvCxnSpPr>
      <xdr:spPr>
        <a:xfrm>
          <a:off x="11277840" y="10055165"/>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7" name="テキスト ボックス 616">
          <a:extLst>
            <a:ext uri="{FF2B5EF4-FFF2-40B4-BE49-F238E27FC236}">
              <a16:creationId xmlns:a16="http://schemas.microsoft.com/office/drawing/2014/main" id="{BAFDFB9A-EA32-4396-86DB-79B93F789685}"/>
            </a:ext>
          </a:extLst>
        </xdr:cNvPr>
        <xdr:cNvSpPr txBox="1"/>
      </xdr:nvSpPr>
      <xdr:spPr>
        <a:xfrm>
          <a:off x="10910724" y="992049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8" name="直線コネクタ 617">
          <a:extLst>
            <a:ext uri="{FF2B5EF4-FFF2-40B4-BE49-F238E27FC236}">
              <a16:creationId xmlns:a16="http://schemas.microsoft.com/office/drawing/2014/main" id="{2141BD73-7A58-4F0B-83A6-691F8479058E}"/>
            </a:ext>
          </a:extLst>
        </xdr:cNvPr>
        <xdr:cNvCxnSpPr/>
      </xdr:nvCxnSpPr>
      <xdr:spPr>
        <a:xfrm>
          <a:off x="11277840" y="9620609"/>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9" name="テキスト ボックス 618">
          <a:extLst>
            <a:ext uri="{FF2B5EF4-FFF2-40B4-BE49-F238E27FC236}">
              <a16:creationId xmlns:a16="http://schemas.microsoft.com/office/drawing/2014/main" id="{76BB054C-3FFF-4B13-86D8-7A15B092892B}"/>
            </a:ext>
          </a:extLst>
        </xdr:cNvPr>
        <xdr:cNvSpPr txBox="1"/>
      </xdr:nvSpPr>
      <xdr:spPr>
        <a:xfrm>
          <a:off x="10910724" y="948593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0" name="直線コネクタ 619">
          <a:extLst>
            <a:ext uri="{FF2B5EF4-FFF2-40B4-BE49-F238E27FC236}">
              <a16:creationId xmlns:a16="http://schemas.microsoft.com/office/drawing/2014/main" id="{23B0B4B5-3CE7-4136-B720-E7BE0A0E18D2}"/>
            </a:ext>
          </a:extLst>
        </xdr:cNvPr>
        <xdr:cNvCxnSpPr/>
      </xdr:nvCxnSpPr>
      <xdr:spPr>
        <a:xfrm>
          <a:off x="11277840" y="9178506"/>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1" name="テキスト ボックス 620">
          <a:extLst>
            <a:ext uri="{FF2B5EF4-FFF2-40B4-BE49-F238E27FC236}">
              <a16:creationId xmlns:a16="http://schemas.microsoft.com/office/drawing/2014/main" id="{F641CDC8-8131-4054-A38F-2659DBC9DC0A}"/>
            </a:ext>
          </a:extLst>
        </xdr:cNvPr>
        <xdr:cNvSpPr txBox="1"/>
      </xdr:nvSpPr>
      <xdr:spPr>
        <a:xfrm>
          <a:off x="10910724" y="904383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C45C65AC-D30E-4A88-BD51-BEAC174C8436}"/>
            </a:ext>
          </a:extLst>
        </xdr:cNvPr>
        <xdr:cNvCxnSpPr/>
      </xdr:nvCxnSpPr>
      <xdr:spPr>
        <a:xfrm>
          <a:off x="11277840" y="8743950"/>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A32501F7-F389-456A-81BE-6139CFAE199C}"/>
            </a:ext>
          </a:extLst>
        </xdr:cNvPr>
        <xdr:cNvSpPr txBox="1"/>
      </xdr:nvSpPr>
      <xdr:spPr>
        <a:xfrm>
          <a:off x="10910724" y="86092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学校施設】&#10;有形固定資産減価償却率グラフ枠">
          <a:extLst>
            <a:ext uri="{FF2B5EF4-FFF2-40B4-BE49-F238E27FC236}">
              <a16:creationId xmlns:a16="http://schemas.microsoft.com/office/drawing/2014/main" id="{220802CD-539D-4603-BC68-2DF1620A633B}"/>
            </a:ext>
          </a:extLst>
        </xdr:cNvPr>
        <xdr:cNvSpPr/>
      </xdr:nvSpPr>
      <xdr:spPr>
        <a:xfrm>
          <a:off x="11277840" y="8743950"/>
          <a:ext cx="4275107" cy="21878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64</xdr:row>
      <xdr:rowOff>50292</xdr:rowOff>
    </xdr:to>
    <xdr:cxnSp macro="">
      <xdr:nvCxnSpPr>
        <xdr:cNvPr id="625" name="直線コネクタ 624">
          <a:extLst>
            <a:ext uri="{FF2B5EF4-FFF2-40B4-BE49-F238E27FC236}">
              <a16:creationId xmlns:a16="http://schemas.microsoft.com/office/drawing/2014/main" id="{4375DBDD-41BF-4BAB-A4BF-B8B8BAB65CB1}"/>
            </a:ext>
          </a:extLst>
        </xdr:cNvPr>
        <xdr:cNvCxnSpPr/>
      </xdr:nvCxnSpPr>
      <xdr:spPr>
        <a:xfrm flipV="1">
          <a:off x="14791270" y="9103758"/>
          <a:ext cx="0" cy="1436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54119</xdr:rowOff>
    </xdr:from>
    <xdr:ext cx="405111" cy="259045"/>
    <xdr:sp macro="" textlink="">
      <xdr:nvSpPr>
        <xdr:cNvPr id="626" name="【学校施設】&#10;有形固定資産減価償却率最小値テキスト">
          <a:extLst>
            <a:ext uri="{FF2B5EF4-FFF2-40B4-BE49-F238E27FC236}">
              <a16:creationId xmlns:a16="http://schemas.microsoft.com/office/drawing/2014/main" id="{E5730C2E-9BB6-402F-AD77-9760081D8367}"/>
            </a:ext>
          </a:extLst>
        </xdr:cNvPr>
        <xdr:cNvSpPr txBox="1"/>
      </xdr:nvSpPr>
      <xdr:spPr>
        <a:xfrm>
          <a:off x="14830006" y="10543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50292</xdr:rowOff>
    </xdr:from>
    <xdr:to>
      <xdr:col>86</xdr:col>
      <xdr:colOff>25400</xdr:colOff>
      <xdr:row>64</xdr:row>
      <xdr:rowOff>50292</xdr:rowOff>
    </xdr:to>
    <xdr:cxnSp macro="">
      <xdr:nvCxnSpPr>
        <xdr:cNvPr id="627" name="直線コネクタ 626">
          <a:extLst>
            <a:ext uri="{FF2B5EF4-FFF2-40B4-BE49-F238E27FC236}">
              <a16:creationId xmlns:a16="http://schemas.microsoft.com/office/drawing/2014/main" id="{DC0A7C05-F84B-4E4B-B604-119DD5A6AB2E}"/>
            </a:ext>
          </a:extLst>
        </xdr:cNvPr>
        <xdr:cNvCxnSpPr/>
      </xdr:nvCxnSpPr>
      <xdr:spPr>
        <a:xfrm>
          <a:off x="14703006" y="10540013"/>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628" name="【学校施設】&#10;有形固定資産減価償却率最大値テキスト">
          <a:extLst>
            <a:ext uri="{FF2B5EF4-FFF2-40B4-BE49-F238E27FC236}">
              <a16:creationId xmlns:a16="http://schemas.microsoft.com/office/drawing/2014/main" id="{40F7C7CE-4AA1-4631-B7DD-409904401B54}"/>
            </a:ext>
          </a:extLst>
        </xdr:cNvPr>
        <xdr:cNvSpPr txBox="1"/>
      </xdr:nvSpPr>
      <xdr:spPr>
        <a:xfrm>
          <a:off x="14830006" y="888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629" name="直線コネクタ 628">
          <a:extLst>
            <a:ext uri="{FF2B5EF4-FFF2-40B4-BE49-F238E27FC236}">
              <a16:creationId xmlns:a16="http://schemas.microsoft.com/office/drawing/2014/main" id="{A92FFF42-B43E-48CA-AE2E-44F036F3BAE7}"/>
            </a:ext>
          </a:extLst>
        </xdr:cNvPr>
        <xdr:cNvCxnSpPr/>
      </xdr:nvCxnSpPr>
      <xdr:spPr>
        <a:xfrm>
          <a:off x="14703006" y="9103758"/>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47515</xdr:rowOff>
    </xdr:from>
    <xdr:ext cx="405111" cy="259045"/>
    <xdr:sp macro="" textlink="">
      <xdr:nvSpPr>
        <xdr:cNvPr id="630" name="【学校施設】&#10;有形固定資産減価償却率平均値テキスト">
          <a:extLst>
            <a:ext uri="{FF2B5EF4-FFF2-40B4-BE49-F238E27FC236}">
              <a16:creationId xmlns:a16="http://schemas.microsoft.com/office/drawing/2014/main" id="{04BB8244-399E-4D60-8584-605F5DE497CD}"/>
            </a:ext>
          </a:extLst>
        </xdr:cNvPr>
        <xdr:cNvSpPr txBox="1"/>
      </xdr:nvSpPr>
      <xdr:spPr>
        <a:xfrm>
          <a:off x="14830006" y="98816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24638</xdr:rowOff>
    </xdr:from>
    <xdr:to>
      <xdr:col>85</xdr:col>
      <xdr:colOff>177800</xdr:colOff>
      <xdr:row>61</xdr:row>
      <xdr:rowOff>126238</xdr:rowOff>
    </xdr:to>
    <xdr:sp macro="" textlink="">
      <xdr:nvSpPr>
        <xdr:cNvPr id="631" name="フローチャート: 判断 630">
          <a:extLst>
            <a:ext uri="{FF2B5EF4-FFF2-40B4-BE49-F238E27FC236}">
              <a16:creationId xmlns:a16="http://schemas.microsoft.com/office/drawing/2014/main" id="{6FCF6FFC-B6B5-4017-BDC0-5B2C1D4EE408}"/>
            </a:ext>
          </a:extLst>
        </xdr:cNvPr>
        <xdr:cNvSpPr/>
      </xdr:nvSpPr>
      <xdr:spPr>
        <a:xfrm>
          <a:off x="14741106" y="10022653"/>
          <a:ext cx="9297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6350</xdr:rowOff>
    </xdr:from>
    <xdr:to>
      <xdr:col>81</xdr:col>
      <xdr:colOff>101600</xdr:colOff>
      <xdr:row>61</xdr:row>
      <xdr:rowOff>107950</xdr:rowOff>
    </xdr:to>
    <xdr:sp macro="" textlink="">
      <xdr:nvSpPr>
        <xdr:cNvPr id="632" name="フローチャート: 判断 631">
          <a:extLst>
            <a:ext uri="{FF2B5EF4-FFF2-40B4-BE49-F238E27FC236}">
              <a16:creationId xmlns:a16="http://schemas.microsoft.com/office/drawing/2014/main" id="{8083D70D-2F76-4F14-ACC6-200A8B9F81B4}"/>
            </a:ext>
          </a:extLst>
        </xdr:cNvPr>
        <xdr:cNvSpPr/>
      </xdr:nvSpPr>
      <xdr:spPr>
        <a:xfrm>
          <a:off x="13974792" y="1000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127508</xdr:rowOff>
    </xdr:from>
    <xdr:to>
      <xdr:col>76</xdr:col>
      <xdr:colOff>165100</xdr:colOff>
      <xdr:row>61</xdr:row>
      <xdr:rowOff>57658</xdr:rowOff>
    </xdr:to>
    <xdr:sp macro="" textlink="">
      <xdr:nvSpPr>
        <xdr:cNvPr id="633" name="フローチャート: 判断 632">
          <a:extLst>
            <a:ext uri="{FF2B5EF4-FFF2-40B4-BE49-F238E27FC236}">
              <a16:creationId xmlns:a16="http://schemas.microsoft.com/office/drawing/2014/main" id="{5B8C6EBF-F844-4E55-AC72-DB7FDFC5A19D}"/>
            </a:ext>
          </a:extLst>
        </xdr:cNvPr>
        <xdr:cNvSpPr/>
      </xdr:nvSpPr>
      <xdr:spPr>
        <a:xfrm>
          <a:off x="13175651" y="9961621"/>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100076</xdr:rowOff>
    </xdr:from>
    <xdr:to>
      <xdr:col>72</xdr:col>
      <xdr:colOff>38100</xdr:colOff>
      <xdr:row>61</xdr:row>
      <xdr:rowOff>30226</xdr:rowOff>
    </xdr:to>
    <xdr:sp macro="" textlink="">
      <xdr:nvSpPr>
        <xdr:cNvPr id="634" name="フローチャート: 判断 633">
          <a:extLst>
            <a:ext uri="{FF2B5EF4-FFF2-40B4-BE49-F238E27FC236}">
              <a16:creationId xmlns:a16="http://schemas.microsoft.com/office/drawing/2014/main" id="{9B7BDECB-7E42-420D-9FFF-899C0B61BB8D}"/>
            </a:ext>
          </a:extLst>
        </xdr:cNvPr>
        <xdr:cNvSpPr/>
      </xdr:nvSpPr>
      <xdr:spPr>
        <a:xfrm>
          <a:off x="12376509" y="9934189"/>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22352</xdr:rowOff>
    </xdr:from>
    <xdr:to>
      <xdr:col>67</xdr:col>
      <xdr:colOff>101600</xdr:colOff>
      <xdr:row>60</xdr:row>
      <xdr:rowOff>123952</xdr:rowOff>
    </xdr:to>
    <xdr:sp macro="" textlink="">
      <xdr:nvSpPr>
        <xdr:cNvPr id="635" name="フローチャート: 判断 634">
          <a:extLst>
            <a:ext uri="{FF2B5EF4-FFF2-40B4-BE49-F238E27FC236}">
              <a16:creationId xmlns:a16="http://schemas.microsoft.com/office/drawing/2014/main" id="{84AD4345-FDCB-4B75-865E-5E93E000D219}"/>
            </a:ext>
          </a:extLst>
        </xdr:cNvPr>
        <xdr:cNvSpPr/>
      </xdr:nvSpPr>
      <xdr:spPr>
        <a:xfrm>
          <a:off x="11559396" y="9856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432412FB-3B41-4DED-9471-B21B34E0DED7}"/>
            </a:ext>
          </a:extLst>
        </xdr:cNvPr>
        <xdr:cNvSpPr txBox="1"/>
      </xdr:nvSpPr>
      <xdr:spPr>
        <a:xfrm>
          <a:off x="14619377"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3F42D57-7780-4FAB-91A3-C61EA59ADB29}"/>
            </a:ext>
          </a:extLst>
        </xdr:cNvPr>
        <xdr:cNvSpPr txBox="1"/>
      </xdr:nvSpPr>
      <xdr:spPr>
        <a:xfrm>
          <a:off x="13853064"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2FB849F4-A72E-429F-9D84-F03F0572A8E1}"/>
            </a:ext>
          </a:extLst>
        </xdr:cNvPr>
        <xdr:cNvSpPr txBox="1"/>
      </xdr:nvSpPr>
      <xdr:spPr>
        <a:xfrm>
          <a:off x="13053923"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9B283355-F300-4C4E-A065-A92423E69D51}"/>
            </a:ext>
          </a:extLst>
        </xdr:cNvPr>
        <xdr:cNvSpPr txBox="1"/>
      </xdr:nvSpPr>
      <xdr:spPr>
        <a:xfrm>
          <a:off x="12246154"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6CE81AEC-EC04-4DE1-8757-C0298CAF1140}"/>
            </a:ext>
          </a:extLst>
        </xdr:cNvPr>
        <xdr:cNvSpPr txBox="1"/>
      </xdr:nvSpPr>
      <xdr:spPr>
        <a:xfrm>
          <a:off x="11437668"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95504</xdr:rowOff>
    </xdr:from>
    <xdr:to>
      <xdr:col>85</xdr:col>
      <xdr:colOff>177800</xdr:colOff>
      <xdr:row>63</xdr:row>
      <xdr:rowOff>25654</xdr:rowOff>
    </xdr:to>
    <xdr:sp macro="" textlink="">
      <xdr:nvSpPr>
        <xdr:cNvPr id="641" name="楕円 640">
          <a:extLst>
            <a:ext uri="{FF2B5EF4-FFF2-40B4-BE49-F238E27FC236}">
              <a16:creationId xmlns:a16="http://schemas.microsoft.com/office/drawing/2014/main" id="{D3E9D92D-8CEA-469E-98B0-45E7419899F1}"/>
            </a:ext>
          </a:extLst>
        </xdr:cNvPr>
        <xdr:cNvSpPr/>
      </xdr:nvSpPr>
      <xdr:spPr>
        <a:xfrm>
          <a:off x="14741106" y="10257421"/>
          <a:ext cx="92973"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73931</xdr:rowOff>
    </xdr:from>
    <xdr:ext cx="405111" cy="259045"/>
    <xdr:sp macro="" textlink="">
      <xdr:nvSpPr>
        <xdr:cNvPr id="642" name="【学校施設】&#10;有形固定資産減価償却率該当値テキスト">
          <a:extLst>
            <a:ext uri="{FF2B5EF4-FFF2-40B4-BE49-F238E27FC236}">
              <a16:creationId xmlns:a16="http://schemas.microsoft.com/office/drawing/2014/main" id="{57136E39-4F1F-42D6-8730-FA43F5DB2B81}"/>
            </a:ext>
          </a:extLst>
        </xdr:cNvPr>
        <xdr:cNvSpPr txBox="1"/>
      </xdr:nvSpPr>
      <xdr:spPr>
        <a:xfrm>
          <a:off x="14830006" y="10235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22352</xdr:rowOff>
    </xdr:from>
    <xdr:to>
      <xdr:col>81</xdr:col>
      <xdr:colOff>101600</xdr:colOff>
      <xdr:row>62</xdr:row>
      <xdr:rowOff>123952</xdr:rowOff>
    </xdr:to>
    <xdr:sp macro="" textlink="">
      <xdr:nvSpPr>
        <xdr:cNvPr id="643" name="楕円 642">
          <a:extLst>
            <a:ext uri="{FF2B5EF4-FFF2-40B4-BE49-F238E27FC236}">
              <a16:creationId xmlns:a16="http://schemas.microsoft.com/office/drawing/2014/main" id="{8B51DA3E-0A41-419B-B11F-DA416C897B36}"/>
            </a:ext>
          </a:extLst>
        </xdr:cNvPr>
        <xdr:cNvSpPr/>
      </xdr:nvSpPr>
      <xdr:spPr>
        <a:xfrm>
          <a:off x="13974792" y="1018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73152</xdr:rowOff>
    </xdr:from>
    <xdr:to>
      <xdr:col>85</xdr:col>
      <xdr:colOff>127000</xdr:colOff>
      <xdr:row>62</xdr:row>
      <xdr:rowOff>146304</xdr:rowOff>
    </xdr:to>
    <xdr:cxnSp macro="">
      <xdr:nvCxnSpPr>
        <xdr:cNvPr id="644" name="直線コネクタ 643">
          <a:extLst>
            <a:ext uri="{FF2B5EF4-FFF2-40B4-BE49-F238E27FC236}">
              <a16:creationId xmlns:a16="http://schemas.microsoft.com/office/drawing/2014/main" id="{88DAF5D7-7540-4F26-9561-E32DFC0A8CE7}"/>
            </a:ext>
          </a:extLst>
        </xdr:cNvPr>
        <xdr:cNvCxnSpPr/>
      </xdr:nvCxnSpPr>
      <xdr:spPr>
        <a:xfrm>
          <a:off x="14025592" y="10235069"/>
          <a:ext cx="766314"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120650</xdr:rowOff>
    </xdr:from>
    <xdr:to>
      <xdr:col>76</xdr:col>
      <xdr:colOff>165100</xdr:colOff>
      <xdr:row>62</xdr:row>
      <xdr:rowOff>50800</xdr:rowOff>
    </xdr:to>
    <xdr:sp macro="" textlink="">
      <xdr:nvSpPr>
        <xdr:cNvPr id="645" name="楕円 644">
          <a:extLst>
            <a:ext uri="{FF2B5EF4-FFF2-40B4-BE49-F238E27FC236}">
              <a16:creationId xmlns:a16="http://schemas.microsoft.com/office/drawing/2014/main" id="{A7EFCE6A-87FE-4A05-853F-3EE6DFAF1CA3}"/>
            </a:ext>
          </a:extLst>
        </xdr:cNvPr>
        <xdr:cNvSpPr/>
      </xdr:nvSpPr>
      <xdr:spPr>
        <a:xfrm>
          <a:off x="13175651" y="10118665"/>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0</xdr:rowOff>
    </xdr:from>
    <xdr:to>
      <xdr:col>81</xdr:col>
      <xdr:colOff>50800</xdr:colOff>
      <xdr:row>62</xdr:row>
      <xdr:rowOff>73152</xdr:rowOff>
    </xdr:to>
    <xdr:cxnSp macro="">
      <xdr:nvCxnSpPr>
        <xdr:cNvPr id="646" name="直線コネクタ 645">
          <a:extLst>
            <a:ext uri="{FF2B5EF4-FFF2-40B4-BE49-F238E27FC236}">
              <a16:creationId xmlns:a16="http://schemas.microsoft.com/office/drawing/2014/main" id="{B842C31D-E15B-416E-8AD7-9DA07CDDE186}"/>
            </a:ext>
          </a:extLst>
        </xdr:cNvPr>
        <xdr:cNvCxnSpPr/>
      </xdr:nvCxnSpPr>
      <xdr:spPr>
        <a:xfrm>
          <a:off x="13226451" y="10161917"/>
          <a:ext cx="799141"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29210</xdr:rowOff>
    </xdr:from>
    <xdr:to>
      <xdr:col>72</xdr:col>
      <xdr:colOff>38100</xdr:colOff>
      <xdr:row>61</xdr:row>
      <xdr:rowOff>130810</xdr:rowOff>
    </xdr:to>
    <xdr:sp macro="" textlink="">
      <xdr:nvSpPr>
        <xdr:cNvPr id="647" name="楕円 646">
          <a:extLst>
            <a:ext uri="{FF2B5EF4-FFF2-40B4-BE49-F238E27FC236}">
              <a16:creationId xmlns:a16="http://schemas.microsoft.com/office/drawing/2014/main" id="{30581CF1-60C0-4271-97B0-8BBCC3D2CA3E}"/>
            </a:ext>
          </a:extLst>
        </xdr:cNvPr>
        <xdr:cNvSpPr/>
      </xdr:nvSpPr>
      <xdr:spPr>
        <a:xfrm>
          <a:off x="12376509" y="10027225"/>
          <a:ext cx="836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80010</xdr:rowOff>
    </xdr:from>
    <xdr:to>
      <xdr:col>76</xdr:col>
      <xdr:colOff>114300</xdr:colOff>
      <xdr:row>62</xdr:row>
      <xdr:rowOff>0</xdr:rowOff>
    </xdr:to>
    <xdr:cxnSp macro="">
      <xdr:nvCxnSpPr>
        <xdr:cNvPr id="648" name="直線コネクタ 647">
          <a:extLst>
            <a:ext uri="{FF2B5EF4-FFF2-40B4-BE49-F238E27FC236}">
              <a16:creationId xmlns:a16="http://schemas.microsoft.com/office/drawing/2014/main" id="{EC5908FF-3567-4A58-8F38-D6FB940C2BC1}"/>
            </a:ext>
          </a:extLst>
        </xdr:cNvPr>
        <xdr:cNvCxnSpPr/>
      </xdr:nvCxnSpPr>
      <xdr:spPr>
        <a:xfrm>
          <a:off x="12418682" y="10078025"/>
          <a:ext cx="807769" cy="8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113792</xdr:rowOff>
    </xdr:from>
    <xdr:to>
      <xdr:col>67</xdr:col>
      <xdr:colOff>101600</xdr:colOff>
      <xdr:row>61</xdr:row>
      <xdr:rowOff>43942</xdr:rowOff>
    </xdr:to>
    <xdr:sp macro="" textlink="">
      <xdr:nvSpPr>
        <xdr:cNvPr id="649" name="楕円 648">
          <a:extLst>
            <a:ext uri="{FF2B5EF4-FFF2-40B4-BE49-F238E27FC236}">
              <a16:creationId xmlns:a16="http://schemas.microsoft.com/office/drawing/2014/main" id="{FF0BA489-460D-4738-9E6C-83D95B8B7D96}"/>
            </a:ext>
          </a:extLst>
        </xdr:cNvPr>
        <xdr:cNvSpPr/>
      </xdr:nvSpPr>
      <xdr:spPr>
        <a:xfrm>
          <a:off x="11559396" y="9947905"/>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164592</xdr:rowOff>
    </xdr:from>
    <xdr:to>
      <xdr:col>71</xdr:col>
      <xdr:colOff>177800</xdr:colOff>
      <xdr:row>61</xdr:row>
      <xdr:rowOff>80010</xdr:rowOff>
    </xdr:to>
    <xdr:cxnSp macro="">
      <xdr:nvCxnSpPr>
        <xdr:cNvPr id="650" name="直線コネクタ 649">
          <a:extLst>
            <a:ext uri="{FF2B5EF4-FFF2-40B4-BE49-F238E27FC236}">
              <a16:creationId xmlns:a16="http://schemas.microsoft.com/office/drawing/2014/main" id="{4B723C90-6BBA-480C-AF51-C433C5C6FA59}"/>
            </a:ext>
          </a:extLst>
        </xdr:cNvPr>
        <xdr:cNvCxnSpPr/>
      </xdr:nvCxnSpPr>
      <xdr:spPr>
        <a:xfrm>
          <a:off x="11610196" y="9998705"/>
          <a:ext cx="808486" cy="79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124477</xdr:rowOff>
    </xdr:from>
    <xdr:ext cx="405111" cy="259045"/>
    <xdr:sp macro="" textlink="">
      <xdr:nvSpPr>
        <xdr:cNvPr id="651" name="n_1aveValue【学校施設】&#10;有形固定資産減価償却率">
          <a:extLst>
            <a:ext uri="{FF2B5EF4-FFF2-40B4-BE49-F238E27FC236}">
              <a16:creationId xmlns:a16="http://schemas.microsoft.com/office/drawing/2014/main" id="{59C1FA78-87EB-4446-984B-86A3A610019B}"/>
            </a:ext>
          </a:extLst>
        </xdr:cNvPr>
        <xdr:cNvSpPr txBox="1"/>
      </xdr:nvSpPr>
      <xdr:spPr>
        <a:xfrm>
          <a:off x="13828308" y="979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74185</xdr:rowOff>
    </xdr:from>
    <xdr:ext cx="405111" cy="259045"/>
    <xdr:sp macro="" textlink="">
      <xdr:nvSpPr>
        <xdr:cNvPr id="652" name="n_2aveValue【学校施設】&#10;有形固定資産減価償却率">
          <a:extLst>
            <a:ext uri="{FF2B5EF4-FFF2-40B4-BE49-F238E27FC236}">
              <a16:creationId xmlns:a16="http://schemas.microsoft.com/office/drawing/2014/main" id="{E3497B6C-9AE5-4DFD-81A4-382387F5BBE7}"/>
            </a:ext>
          </a:extLst>
        </xdr:cNvPr>
        <xdr:cNvSpPr txBox="1"/>
      </xdr:nvSpPr>
      <xdr:spPr>
        <a:xfrm>
          <a:off x="13041867" y="974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46753</xdr:rowOff>
    </xdr:from>
    <xdr:ext cx="405111" cy="259045"/>
    <xdr:sp macro="" textlink="">
      <xdr:nvSpPr>
        <xdr:cNvPr id="653" name="n_3aveValue【学校施設】&#10;有形固定資産減価償却率">
          <a:extLst>
            <a:ext uri="{FF2B5EF4-FFF2-40B4-BE49-F238E27FC236}">
              <a16:creationId xmlns:a16="http://schemas.microsoft.com/office/drawing/2014/main" id="{145C5B1E-079B-4D14-8988-D7B0FDA4091D}"/>
            </a:ext>
          </a:extLst>
        </xdr:cNvPr>
        <xdr:cNvSpPr txBox="1"/>
      </xdr:nvSpPr>
      <xdr:spPr>
        <a:xfrm>
          <a:off x="12242725" y="971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140479</xdr:rowOff>
    </xdr:from>
    <xdr:ext cx="405111" cy="259045"/>
    <xdr:sp macro="" textlink="">
      <xdr:nvSpPr>
        <xdr:cNvPr id="654" name="n_4aveValue【学校施設】&#10;有形固定資産減価償却率">
          <a:extLst>
            <a:ext uri="{FF2B5EF4-FFF2-40B4-BE49-F238E27FC236}">
              <a16:creationId xmlns:a16="http://schemas.microsoft.com/office/drawing/2014/main" id="{85C262E0-1A20-4AB7-806B-3DBDCF33C4C2}"/>
            </a:ext>
          </a:extLst>
        </xdr:cNvPr>
        <xdr:cNvSpPr txBox="1"/>
      </xdr:nvSpPr>
      <xdr:spPr>
        <a:xfrm>
          <a:off x="11425612" y="9646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115079</xdr:rowOff>
    </xdr:from>
    <xdr:ext cx="405111" cy="259045"/>
    <xdr:sp macro="" textlink="">
      <xdr:nvSpPr>
        <xdr:cNvPr id="655" name="n_1mainValue【学校施設】&#10;有形固定資産減価償却率">
          <a:extLst>
            <a:ext uri="{FF2B5EF4-FFF2-40B4-BE49-F238E27FC236}">
              <a16:creationId xmlns:a16="http://schemas.microsoft.com/office/drawing/2014/main" id="{74ADB0FB-9162-40E2-B9F9-16BADC2F1D47}"/>
            </a:ext>
          </a:extLst>
        </xdr:cNvPr>
        <xdr:cNvSpPr txBox="1"/>
      </xdr:nvSpPr>
      <xdr:spPr>
        <a:xfrm>
          <a:off x="13828308" y="10276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41927</xdr:rowOff>
    </xdr:from>
    <xdr:ext cx="405111" cy="259045"/>
    <xdr:sp macro="" textlink="">
      <xdr:nvSpPr>
        <xdr:cNvPr id="656" name="n_2mainValue【学校施設】&#10;有形固定資産減価償却率">
          <a:extLst>
            <a:ext uri="{FF2B5EF4-FFF2-40B4-BE49-F238E27FC236}">
              <a16:creationId xmlns:a16="http://schemas.microsoft.com/office/drawing/2014/main" id="{6A219C80-E450-44B4-93A2-0FBF820F78E2}"/>
            </a:ext>
          </a:extLst>
        </xdr:cNvPr>
        <xdr:cNvSpPr txBox="1"/>
      </xdr:nvSpPr>
      <xdr:spPr>
        <a:xfrm>
          <a:off x="13041867" y="10203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121937</xdr:rowOff>
    </xdr:from>
    <xdr:ext cx="405111" cy="259045"/>
    <xdr:sp macro="" textlink="">
      <xdr:nvSpPr>
        <xdr:cNvPr id="657" name="n_3mainValue【学校施設】&#10;有形固定資産減価償却率">
          <a:extLst>
            <a:ext uri="{FF2B5EF4-FFF2-40B4-BE49-F238E27FC236}">
              <a16:creationId xmlns:a16="http://schemas.microsoft.com/office/drawing/2014/main" id="{8F0932FF-99BF-47D2-BFF2-7984D34B954C}"/>
            </a:ext>
          </a:extLst>
        </xdr:cNvPr>
        <xdr:cNvSpPr txBox="1"/>
      </xdr:nvSpPr>
      <xdr:spPr>
        <a:xfrm>
          <a:off x="12242725" y="1011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35069</xdr:rowOff>
    </xdr:from>
    <xdr:ext cx="405111" cy="259045"/>
    <xdr:sp macro="" textlink="">
      <xdr:nvSpPr>
        <xdr:cNvPr id="658" name="n_4mainValue【学校施設】&#10;有形固定資産減価償却率">
          <a:extLst>
            <a:ext uri="{FF2B5EF4-FFF2-40B4-BE49-F238E27FC236}">
              <a16:creationId xmlns:a16="http://schemas.microsoft.com/office/drawing/2014/main" id="{901D0C23-98EE-44CF-A17A-7274C3A997C0}"/>
            </a:ext>
          </a:extLst>
        </xdr:cNvPr>
        <xdr:cNvSpPr txBox="1"/>
      </xdr:nvSpPr>
      <xdr:spPr>
        <a:xfrm>
          <a:off x="11425612" y="1003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E41744F9-4647-47DE-AE2C-2936F9596C58}"/>
            </a:ext>
          </a:extLst>
        </xdr:cNvPr>
        <xdr:cNvSpPr/>
      </xdr:nvSpPr>
      <xdr:spPr>
        <a:xfrm>
          <a:off x="16562717" y="7653787"/>
          <a:ext cx="4293079" cy="60480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8643C8E3-2DBC-4FD9-B622-2F393F1DDFCE}"/>
            </a:ext>
          </a:extLst>
        </xdr:cNvPr>
        <xdr:cNvSpPr/>
      </xdr:nvSpPr>
      <xdr:spPr>
        <a:xfrm>
          <a:off x="16689717"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12D02184-C1A7-47B9-8AB2-370E56A1B372}"/>
            </a:ext>
          </a:extLst>
        </xdr:cNvPr>
        <xdr:cNvSpPr/>
      </xdr:nvSpPr>
      <xdr:spPr>
        <a:xfrm>
          <a:off x="16689717"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9F4C4F11-AF45-4837-8790-CEED6BF14B5E}"/>
            </a:ext>
          </a:extLst>
        </xdr:cNvPr>
        <xdr:cNvSpPr/>
      </xdr:nvSpPr>
      <xdr:spPr>
        <a:xfrm>
          <a:off x="17597887"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3DE1F6B2-41B7-495D-AD85-7A6422ED5394}"/>
            </a:ext>
          </a:extLst>
        </xdr:cNvPr>
        <xdr:cNvSpPr/>
      </xdr:nvSpPr>
      <xdr:spPr>
        <a:xfrm>
          <a:off x="17597887"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7A8BD665-A5E8-4F16-A098-D969ED3ED554}"/>
            </a:ext>
          </a:extLst>
        </xdr:cNvPr>
        <xdr:cNvSpPr/>
      </xdr:nvSpPr>
      <xdr:spPr>
        <a:xfrm>
          <a:off x="18633057"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C47B460A-76C5-4D3F-9963-AAF6152B3834}"/>
            </a:ext>
          </a:extLst>
        </xdr:cNvPr>
        <xdr:cNvSpPr/>
      </xdr:nvSpPr>
      <xdr:spPr>
        <a:xfrm>
          <a:off x="18633057"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3F8C4EC0-8076-4998-A242-1192579AAD17}"/>
            </a:ext>
          </a:extLst>
        </xdr:cNvPr>
        <xdr:cNvSpPr/>
      </xdr:nvSpPr>
      <xdr:spPr>
        <a:xfrm>
          <a:off x="16562717" y="8743950"/>
          <a:ext cx="4293079" cy="21878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18CFF961-CE54-4330-B92B-A5CE8A18C84A}"/>
            </a:ext>
          </a:extLst>
        </xdr:cNvPr>
        <xdr:cNvSpPr txBox="1"/>
      </xdr:nvSpPr>
      <xdr:spPr>
        <a:xfrm>
          <a:off x="16542589" y="8560998"/>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1E7284C5-645D-46BD-AE50-22F7B12363B0}"/>
            </a:ext>
          </a:extLst>
        </xdr:cNvPr>
        <xdr:cNvCxnSpPr/>
      </xdr:nvCxnSpPr>
      <xdr:spPr>
        <a:xfrm>
          <a:off x="16562717" y="10931825"/>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9" name="テキスト ボックス 668">
          <a:extLst>
            <a:ext uri="{FF2B5EF4-FFF2-40B4-BE49-F238E27FC236}">
              <a16:creationId xmlns:a16="http://schemas.microsoft.com/office/drawing/2014/main" id="{53DA3877-1ECD-4866-A713-E8D26946F8EC}"/>
            </a:ext>
          </a:extLst>
        </xdr:cNvPr>
        <xdr:cNvSpPr txBox="1"/>
      </xdr:nvSpPr>
      <xdr:spPr>
        <a:xfrm>
          <a:off x="16149453" y="1079715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0" name="直線コネクタ 669">
          <a:extLst>
            <a:ext uri="{FF2B5EF4-FFF2-40B4-BE49-F238E27FC236}">
              <a16:creationId xmlns:a16="http://schemas.microsoft.com/office/drawing/2014/main" id="{54BC9269-6332-42FC-8891-08E72D2CD966}"/>
            </a:ext>
          </a:extLst>
        </xdr:cNvPr>
        <xdr:cNvCxnSpPr/>
      </xdr:nvCxnSpPr>
      <xdr:spPr>
        <a:xfrm>
          <a:off x="16562717" y="10489721"/>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1" name="テキスト ボックス 670">
          <a:extLst>
            <a:ext uri="{FF2B5EF4-FFF2-40B4-BE49-F238E27FC236}">
              <a16:creationId xmlns:a16="http://schemas.microsoft.com/office/drawing/2014/main" id="{1152DD06-CACC-4F39-99E3-4D99D505CE92}"/>
            </a:ext>
          </a:extLst>
        </xdr:cNvPr>
        <xdr:cNvSpPr txBox="1"/>
      </xdr:nvSpPr>
      <xdr:spPr>
        <a:xfrm>
          <a:off x="16149453" y="103550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2" name="直線コネクタ 671">
          <a:extLst>
            <a:ext uri="{FF2B5EF4-FFF2-40B4-BE49-F238E27FC236}">
              <a16:creationId xmlns:a16="http://schemas.microsoft.com/office/drawing/2014/main" id="{29E1B0F6-DF62-46CE-B3BF-9468BCC6518E}"/>
            </a:ext>
          </a:extLst>
        </xdr:cNvPr>
        <xdr:cNvCxnSpPr/>
      </xdr:nvCxnSpPr>
      <xdr:spPr>
        <a:xfrm>
          <a:off x="16562717" y="10055165"/>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3" name="テキスト ボックス 672">
          <a:extLst>
            <a:ext uri="{FF2B5EF4-FFF2-40B4-BE49-F238E27FC236}">
              <a16:creationId xmlns:a16="http://schemas.microsoft.com/office/drawing/2014/main" id="{32EA3D34-E0E0-449B-B772-37DEB369B408}"/>
            </a:ext>
          </a:extLst>
        </xdr:cNvPr>
        <xdr:cNvSpPr txBox="1"/>
      </xdr:nvSpPr>
      <xdr:spPr>
        <a:xfrm>
          <a:off x="16149453" y="992049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4" name="直線コネクタ 673">
          <a:extLst>
            <a:ext uri="{FF2B5EF4-FFF2-40B4-BE49-F238E27FC236}">
              <a16:creationId xmlns:a16="http://schemas.microsoft.com/office/drawing/2014/main" id="{D4EAD94C-836E-442D-BCF8-EE67AFA9681E}"/>
            </a:ext>
          </a:extLst>
        </xdr:cNvPr>
        <xdr:cNvCxnSpPr/>
      </xdr:nvCxnSpPr>
      <xdr:spPr>
        <a:xfrm>
          <a:off x="16562717" y="9620609"/>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5" name="テキスト ボックス 674">
          <a:extLst>
            <a:ext uri="{FF2B5EF4-FFF2-40B4-BE49-F238E27FC236}">
              <a16:creationId xmlns:a16="http://schemas.microsoft.com/office/drawing/2014/main" id="{8993883F-07B0-4D35-9935-48BB3A3DDB87}"/>
            </a:ext>
          </a:extLst>
        </xdr:cNvPr>
        <xdr:cNvSpPr txBox="1"/>
      </xdr:nvSpPr>
      <xdr:spPr>
        <a:xfrm>
          <a:off x="16149453" y="94859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6" name="直線コネクタ 675">
          <a:extLst>
            <a:ext uri="{FF2B5EF4-FFF2-40B4-BE49-F238E27FC236}">
              <a16:creationId xmlns:a16="http://schemas.microsoft.com/office/drawing/2014/main" id="{79921717-24A4-4BCA-8C18-7D1248099B51}"/>
            </a:ext>
          </a:extLst>
        </xdr:cNvPr>
        <xdr:cNvCxnSpPr/>
      </xdr:nvCxnSpPr>
      <xdr:spPr>
        <a:xfrm>
          <a:off x="16562717" y="9178506"/>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7" name="テキスト ボックス 676">
          <a:extLst>
            <a:ext uri="{FF2B5EF4-FFF2-40B4-BE49-F238E27FC236}">
              <a16:creationId xmlns:a16="http://schemas.microsoft.com/office/drawing/2014/main" id="{93B8B574-9009-4D10-A543-5BBC70EF6A00}"/>
            </a:ext>
          </a:extLst>
        </xdr:cNvPr>
        <xdr:cNvSpPr txBox="1"/>
      </xdr:nvSpPr>
      <xdr:spPr>
        <a:xfrm>
          <a:off x="16149453" y="90438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52BD2D32-9B76-46D9-A436-A107750AC042}"/>
            </a:ext>
          </a:extLst>
        </xdr:cNvPr>
        <xdr:cNvCxnSpPr/>
      </xdr:nvCxnSpPr>
      <xdr:spPr>
        <a:xfrm>
          <a:off x="16562717" y="8743950"/>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427C5A89-9DAC-4449-BD12-DF9E77C7C4A2}"/>
            </a:ext>
          </a:extLst>
        </xdr:cNvPr>
        <xdr:cNvSpPr txBox="1"/>
      </xdr:nvSpPr>
      <xdr:spPr>
        <a:xfrm>
          <a:off x="16149453" y="86092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学校施設】&#10;一人当たり面積グラフ枠">
          <a:extLst>
            <a:ext uri="{FF2B5EF4-FFF2-40B4-BE49-F238E27FC236}">
              <a16:creationId xmlns:a16="http://schemas.microsoft.com/office/drawing/2014/main" id="{EBF402DB-578D-4C24-8CD9-AC5186144A51}"/>
            </a:ext>
          </a:extLst>
        </xdr:cNvPr>
        <xdr:cNvSpPr/>
      </xdr:nvSpPr>
      <xdr:spPr>
        <a:xfrm>
          <a:off x="16562717" y="8743950"/>
          <a:ext cx="4293079" cy="21878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131216</xdr:rowOff>
    </xdr:from>
    <xdr:to>
      <xdr:col>116</xdr:col>
      <xdr:colOff>62864</xdr:colOff>
      <xdr:row>64</xdr:row>
      <xdr:rowOff>62179</xdr:rowOff>
    </xdr:to>
    <xdr:cxnSp macro="">
      <xdr:nvCxnSpPr>
        <xdr:cNvPr id="681" name="直線コネクタ 680">
          <a:extLst>
            <a:ext uri="{FF2B5EF4-FFF2-40B4-BE49-F238E27FC236}">
              <a16:creationId xmlns:a16="http://schemas.microsoft.com/office/drawing/2014/main" id="{B268D3F1-356C-4492-A004-AFBF93968C85}"/>
            </a:ext>
          </a:extLst>
        </xdr:cNvPr>
        <xdr:cNvCxnSpPr/>
      </xdr:nvCxnSpPr>
      <xdr:spPr>
        <a:xfrm flipV="1">
          <a:off x="20076147" y="9145820"/>
          <a:ext cx="0" cy="1406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66006</xdr:rowOff>
    </xdr:from>
    <xdr:ext cx="469744" cy="259045"/>
    <xdr:sp macro="" textlink="">
      <xdr:nvSpPr>
        <xdr:cNvPr id="682" name="【学校施設】&#10;一人当たり面積最小値テキスト">
          <a:extLst>
            <a:ext uri="{FF2B5EF4-FFF2-40B4-BE49-F238E27FC236}">
              <a16:creationId xmlns:a16="http://schemas.microsoft.com/office/drawing/2014/main" id="{57F1CD1A-D151-4B2F-B662-A4A964E189CC}"/>
            </a:ext>
          </a:extLst>
        </xdr:cNvPr>
        <xdr:cNvSpPr txBox="1"/>
      </xdr:nvSpPr>
      <xdr:spPr>
        <a:xfrm>
          <a:off x="20114883" y="1055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62179</xdr:rowOff>
    </xdr:from>
    <xdr:to>
      <xdr:col>116</xdr:col>
      <xdr:colOff>152400</xdr:colOff>
      <xdr:row>64</xdr:row>
      <xdr:rowOff>62179</xdr:rowOff>
    </xdr:to>
    <xdr:cxnSp macro="">
      <xdr:nvCxnSpPr>
        <xdr:cNvPr id="683" name="直線コネクタ 682">
          <a:extLst>
            <a:ext uri="{FF2B5EF4-FFF2-40B4-BE49-F238E27FC236}">
              <a16:creationId xmlns:a16="http://schemas.microsoft.com/office/drawing/2014/main" id="{0DD4B0CF-D479-42BC-8A5C-108E2AE0E52E}"/>
            </a:ext>
          </a:extLst>
        </xdr:cNvPr>
        <xdr:cNvCxnSpPr/>
      </xdr:nvCxnSpPr>
      <xdr:spPr>
        <a:xfrm>
          <a:off x="20005855" y="10551900"/>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77893</xdr:rowOff>
    </xdr:from>
    <xdr:ext cx="469744" cy="259045"/>
    <xdr:sp macro="" textlink="">
      <xdr:nvSpPr>
        <xdr:cNvPr id="684" name="【学校施設】&#10;一人当たり面積最大値テキスト">
          <a:extLst>
            <a:ext uri="{FF2B5EF4-FFF2-40B4-BE49-F238E27FC236}">
              <a16:creationId xmlns:a16="http://schemas.microsoft.com/office/drawing/2014/main" id="{7B8B7A97-F1E4-44A0-A621-29BA0E3600D5}"/>
            </a:ext>
          </a:extLst>
        </xdr:cNvPr>
        <xdr:cNvSpPr txBox="1"/>
      </xdr:nvSpPr>
      <xdr:spPr>
        <a:xfrm>
          <a:off x="20114883" y="892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131216</xdr:rowOff>
    </xdr:from>
    <xdr:to>
      <xdr:col>116</xdr:col>
      <xdr:colOff>152400</xdr:colOff>
      <xdr:row>55</xdr:row>
      <xdr:rowOff>131216</xdr:rowOff>
    </xdr:to>
    <xdr:cxnSp macro="">
      <xdr:nvCxnSpPr>
        <xdr:cNvPr id="685" name="直線コネクタ 684">
          <a:extLst>
            <a:ext uri="{FF2B5EF4-FFF2-40B4-BE49-F238E27FC236}">
              <a16:creationId xmlns:a16="http://schemas.microsoft.com/office/drawing/2014/main" id="{DA2A199D-5CE0-4E9E-90EA-BA467CF517B4}"/>
            </a:ext>
          </a:extLst>
        </xdr:cNvPr>
        <xdr:cNvCxnSpPr/>
      </xdr:nvCxnSpPr>
      <xdr:spPr>
        <a:xfrm>
          <a:off x="20005855" y="9145820"/>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779</xdr:rowOff>
    </xdr:from>
    <xdr:ext cx="469744" cy="259045"/>
    <xdr:sp macro="" textlink="">
      <xdr:nvSpPr>
        <xdr:cNvPr id="686" name="【学校施設】&#10;一人当たり面積平均値テキスト">
          <a:extLst>
            <a:ext uri="{FF2B5EF4-FFF2-40B4-BE49-F238E27FC236}">
              <a16:creationId xmlns:a16="http://schemas.microsoft.com/office/drawing/2014/main" id="{09C9B9F6-2573-4B45-A510-55D64C68FAC3}"/>
            </a:ext>
          </a:extLst>
        </xdr:cNvPr>
        <xdr:cNvSpPr txBox="1"/>
      </xdr:nvSpPr>
      <xdr:spPr>
        <a:xfrm>
          <a:off x="20114883" y="99987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22352</xdr:rowOff>
    </xdr:from>
    <xdr:to>
      <xdr:col>116</xdr:col>
      <xdr:colOff>114300</xdr:colOff>
      <xdr:row>61</xdr:row>
      <xdr:rowOff>123952</xdr:rowOff>
    </xdr:to>
    <xdr:sp macro="" textlink="">
      <xdr:nvSpPr>
        <xdr:cNvPr id="687" name="フローチャート: 判断 686">
          <a:extLst>
            <a:ext uri="{FF2B5EF4-FFF2-40B4-BE49-F238E27FC236}">
              <a16:creationId xmlns:a16="http://schemas.microsoft.com/office/drawing/2014/main" id="{E6FC1FA0-9481-4974-A868-611711DA7CDF}"/>
            </a:ext>
          </a:extLst>
        </xdr:cNvPr>
        <xdr:cNvSpPr/>
      </xdr:nvSpPr>
      <xdr:spPr>
        <a:xfrm>
          <a:off x="20025983" y="1002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38354</xdr:rowOff>
    </xdr:from>
    <xdr:to>
      <xdr:col>112</xdr:col>
      <xdr:colOff>38100</xdr:colOff>
      <xdr:row>61</xdr:row>
      <xdr:rowOff>139954</xdr:rowOff>
    </xdr:to>
    <xdr:sp macro="" textlink="">
      <xdr:nvSpPr>
        <xdr:cNvPr id="688" name="フローチャート: 判断 687">
          <a:extLst>
            <a:ext uri="{FF2B5EF4-FFF2-40B4-BE49-F238E27FC236}">
              <a16:creationId xmlns:a16="http://schemas.microsoft.com/office/drawing/2014/main" id="{FC089584-F84D-4D23-9DA4-E3501F250783}"/>
            </a:ext>
          </a:extLst>
        </xdr:cNvPr>
        <xdr:cNvSpPr/>
      </xdr:nvSpPr>
      <xdr:spPr>
        <a:xfrm>
          <a:off x="19277642" y="10036369"/>
          <a:ext cx="836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55270</xdr:rowOff>
    </xdr:from>
    <xdr:to>
      <xdr:col>107</xdr:col>
      <xdr:colOff>101600</xdr:colOff>
      <xdr:row>61</xdr:row>
      <xdr:rowOff>156870</xdr:rowOff>
    </xdr:to>
    <xdr:sp macro="" textlink="">
      <xdr:nvSpPr>
        <xdr:cNvPr id="689" name="フローチャート: 判断 688">
          <a:extLst>
            <a:ext uri="{FF2B5EF4-FFF2-40B4-BE49-F238E27FC236}">
              <a16:creationId xmlns:a16="http://schemas.microsoft.com/office/drawing/2014/main" id="{9C040F30-B678-4634-9587-65DEA2081FDC}"/>
            </a:ext>
          </a:extLst>
        </xdr:cNvPr>
        <xdr:cNvSpPr/>
      </xdr:nvSpPr>
      <xdr:spPr>
        <a:xfrm>
          <a:off x="18460528" y="1005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69444</xdr:rowOff>
    </xdr:from>
    <xdr:to>
      <xdr:col>102</xdr:col>
      <xdr:colOff>165100</xdr:colOff>
      <xdr:row>61</xdr:row>
      <xdr:rowOff>171044</xdr:rowOff>
    </xdr:to>
    <xdr:sp macro="" textlink="">
      <xdr:nvSpPr>
        <xdr:cNvPr id="690" name="フローチャート: 判断 689">
          <a:extLst>
            <a:ext uri="{FF2B5EF4-FFF2-40B4-BE49-F238E27FC236}">
              <a16:creationId xmlns:a16="http://schemas.microsoft.com/office/drawing/2014/main" id="{0C1930A6-F5AB-4CE9-A9B1-A73BCF563DFF}"/>
            </a:ext>
          </a:extLst>
        </xdr:cNvPr>
        <xdr:cNvSpPr/>
      </xdr:nvSpPr>
      <xdr:spPr>
        <a:xfrm>
          <a:off x="17661387" y="10067459"/>
          <a:ext cx="101600" cy="9297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101905</xdr:rowOff>
    </xdr:from>
    <xdr:to>
      <xdr:col>98</xdr:col>
      <xdr:colOff>38100</xdr:colOff>
      <xdr:row>62</xdr:row>
      <xdr:rowOff>32055</xdr:rowOff>
    </xdr:to>
    <xdr:sp macro="" textlink="">
      <xdr:nvSpPr>
        <xdr:cNvPr id="691" name="フローチャート: 判断 690">
          <a:extLst>
            <a:ext uri="{FF2B5EF4-FFF2-40B4-BE49-F238E27FC236}">
              <a16:creationId xmlns:a16="http://schemas.microsoft.com/office/drawing/2014/main" id="{1EE21519-95DA-4CE9-9B9D-8804369D338A}"/>
            </a:ext>
          </a:extLst>
        </xdr:cNvPr>
        <xdr:cNvSpPr/>
      </xdr:nvSpPr>
      <xdr:spPr>
        <a:xfrm>
          <a:off x="16862245" y="10099920"/>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45448A51-606D-4759-96F4-408512FD36E8}"/>
            </a:ext>
          </a:extLst>
        </xdr:cNvPr>
        <xdr:cNvSpPr txBox="1"/>
      </xdr:nvSpPr>
      <xdr:spPr>
        <a:xfrm>
          <a:off x="19904255"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57680C33-F105-4DB1-A2A1-0782982244AF}"/>
            </a:ext>
          </a:extLst>
        </xdr:cNvPr>
        <xdr:cNvSpPr txBox="1"/>
      </xdr:nvSpPr>
      <xdr:spPr>
        <a:xfrm>
          <a:off x="19147286"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D74A2119-BC77-4A52-9486-E783007D9E40}"/>
            </a:ext>
          </a:extLst>
        </xdr:cNvPr>
        <xdr:cNvSpPr txBox="1"/>
      </xdr:nvSpPr>
      <xdr:spPr>
        <a:xfrm>
          <a:off x="18338800"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23D5E592-93EB-4102-8934-E6A0CB70275A}"/>
            </a:ext>
          </a:extLst>
        </xdr:cNvPr>
        <xdr:cNvSpPr txBox="1"/>
      </xdr:nvSpPr>
      <xdr:spPr>
        <a:xfrm>
          <a:off x="17539658"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2EB7E38-438E-4D64-8577-DC06D3896B61}"/>
            </a:ext>
          </a:extLst>
        </xdr:cNvPr>
        <xdr:cNvSpPr txBox="1"/>
      </xdr:nvSpPr>
      <xdr:spPr>
        <a:xfrm>
          <a:off x="16731890"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80416</xdr:rowOff>
    </xdr:from>
    <xdr:to>
      <xdr:col>116</xdr:col>
      <xdr:colOff>114300</xdr:colOff>
      <xdr:row>56</xdr:row>
      <xdr:rowOff>10566</xdr:rowOff>
    </xdr:to>
    <xdr:sp macro="" textlink="">
      <xdr:nvSpPr>
        <xdr:cNvPr id="697" name="楕円 696">
          <a:extLst>
            <a:ext uri="{FF2B5EF4-FFF2-40B4-BE49-F238E27FC236}">
              <a16:creationId xmlns:a16="http://schemas.microsoft.com/office/drawing/2014/main" id="{32FED72D-4FC0-44E0-9A9F-D7743C7DFF2A}"/>
            </a:ext>
          </a:extLst>
        </xdr:cNvPr>
        <xdr:cNvSpPr/>
      </xdr:nvSpPr>
      <xdr:spPr>
        <a:xfrm>
          <a:off x="20025983" y="9095020"/>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33443</xdr:rowOff>
    </xdr:from>
    <xdr:ext cx="469744" cy="259045"/>
    <xdr:sp macro="" textlink="">
      <xdr:nvSpPr>
        <xdr:cNvPr id="698" name="【学校施設】&#10;一人当たり面積該当値テキスト">
          <a:extLst>
            <a:ext uri="{FF2B5EF4-FFF2-40B4-BE49-F238E27FC236}">
              <a16:creationId xmlns:a16="http://schemas.microsoft.com/office/drawing/2014/main" id="{C115016C-9B38-4FEC-B9D9-53D7296DAA32}"/>
            </a:ext>
          </a:extLst>
        </xdr:cNvPr>
        <xdr:cNvSpPr txBox="1"/>
      </xdr:nvSpPr>
      <xdr:spPr>
        <a:xfrm>
          <a:off x="20114883" y="904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137109</xdr:rowOff>
    </xdr:from>
    <xdr:to>
      <xdr:col>112</xdr:col>
      <xdr:colOff>38100</xdr:colOff>
      <xdr:row>56</xdr:row>
      <xdr:rowOff>67259</xdr:rowOff>
    </xdr:to>
    <xdr:sp macro="" textlink="">
      <xdr:nvSpPr>
        <xdr:cNvPr id="699" name="楕円 698">
          <a:extLst>
            <a:ext uri="{FF2B5EF4-FFF2-40B4-BE49-F238E27FC236}">
              <a16:creationId xmlns:a16="http://schemas.microsoft.com/office/drawing/2014/main" id="{E996297A-181F-4F48-878A-80FAAB1B4205}"/>
            </a:ext>
          </a:extLst>
        </xdr:cNvPr>
        <xdr:cNvSpPr/>
      </xdr:nvSpPr>
      <xdr:spPr>
        <a:xfrm>
          <a:off x="19277642" y="9151713"/>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131216</xdr:rowOff>
    </xdr:from>
    <xdr:to>
      <xdr:col>116</xdr:col>
      <xdr:colOff>63500</xdr:colOff>
      <xdr:row>56</xdr:row>
      <xdr:rowOff>16459</xdr:rowOff>
    </xdr:to>
    <xdr:cxnSp macro="">
      <xdr:nvCxnSpPr>
        <xdr:cNvPr id="700" name="直線コネクタ 699">
          <a:extLst>
            <a:ext uri="{FF2B5EF4-FFF2-40B4-BE49-F238E27FC236}">
              <a16:creationId xmlns:a16="http://schemas.microsoft.com/office/drawing/2014/main" id="{8969D82A-BE89-40AF-AA5E-A5B395833C1F}"/>
            </a:ext>
          </a:extLst>
        </xdr:cNvPr>
        <xdr:cNvCxnSpPr/>
      </xdr:nvCxnSpPr>
      <xdr:spPr>
        <a:xfrm flipV="1">
          <a:off x="19319815" y="9145820"/>
          <a:ext cx="756968" cy="4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164998</xdr:rowOff>
    </xdr:from>
    <xdr:to>
      <xdr:col>107</xdr:col>
      <xdr:colOff>101600</xdr:colOff>
      <xdr:row>56</xdr:row>
      <xdr:rowOff>95148</xdr:rowOff>
    </xdr:to>
    <xdr:sp macro="" textlink="">
      <xdr:nvSpPr>
        <xdr:cNvPr id="701" name="楕円 700">
          <a:extLst>
            <a:ext uri="{FF2B5EF4-FFF2-40B4-BE49-F238E27FC236}">
              <a16:creationId xmlns:a16="http://schemas.microsoft.com/office/drawing/2014/main" id="{074471F9-3108-4D96-BA5C-9B433BC21971}"/>
            </a:ext>
          </a:extLst>
        </xdr:cNvPr>
        <xdr:cNvSpPr/>
      </xdr:nvSpPr>
      <xdr:spPr>
        <a:xfrm>
          <a:off x="18460528" y="9179602"/>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16459</xdr:rowOff>
    </xdr:from>
    <xdr:to>
      <xdr:col>111</xdr:col>
      <xdr:colOff>177800</xdr:colOff>
      <xdr:row>56</xdr:row>
      <xdr:rowOff>44348</xdr:rowOff>
    </xdr:to>
    <xdr:cxnSp macro="">
      <xdr:nvCxnSpPr>
        <xdr:cNvPr id="702" name="直線コネクタ 701">
          <a:extLst>
            <a:ext uri="{FF2B5EF4-FFF2-40B4-BE49-F238E27FC236}">
              <a16:creationId xmlns:a16="http://schemas.microsoft.com/office/drawing/2014/main" id="{F539D244-A8AB-40FE-8014-EBEC05492EB3}"/>
            </a:ext>
          </a:extLst>
        </xdr:cNvPr>
        <xdr:cNvCxnSpPr/>
      </xdr:nvCxnSpPr>
      <xdr:spPr>
        <a:xfrm flipV="1">
          <a:off x="18511328" y="9194965"/>
          <a:ext cx="808487"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23266</xdr:rowOff>
    </xdr:from>
    <xdr:to>
      <xdr:col>102</xdr:col>
      <xdr:colOff>165100</xdr:colOff>
      <xdr:row>56</xdr:row>
      <xdr:rowOff>124866</xdr:rowOff>
    </xdr:to>
    <xdr:sp macro="" textlink="">
      <xdr:nvSpPr>
        <xdr:cNvPr id="703" name="楕円 702">
          <a:extLst>
            <a:ext uri="{FF2B5EF4-FFF2-40B4-BE49-F238E27FC236}">
              <a16:creationId xmlns:a16="http://schemas.microsoft.com/office/drawing/2014/main" id="{6D499841-CA4A-4994-8516-1E01976BEC92}"/>
            </a:ext>
          </a:extLst>
        </xdr:cNvPr>
        <xdr:cNvSpPr/>
      </xdr:nvSpPr>
      <xdr:spPr>
        <a:xfrm>
          <a:off x="17661387" y="920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44348</xdr:rowOff>
    </xdr:from>
    <xdr:to>
      <xdr:col>107</xdr:col>
      <xdr:colOff>50800</xdr:colOff>
      <xdr:row>56</xdr:row>
      <xdr:rowOff>74066</xdr:rowOff>
    </xdr:to>
    <xdr:cxnSp macro="">
      <xdr:nvCxnSpPr>
        <xdr:cNvPr id="704" name="直線コネクタ 703">
          <a:extLst>
            <a:ext uri="{FF2B5EF4-FFF2-40B4-BE49-F238E27FC236}">
              <a16:creationId xmlns:a16="http://schemas.microsoft.com/office/drawing/2014/main" id="{0CB30D28-0573-458D-900D-162521FF1A1E}"/>
            </a:ext>
          </a:extLst>
        </xdr:cNvPr>
        <xdr:cNvCxnSpPr/>
      </xdr:nvCxnSpPr>
      <xdr:spPr>
        <a:xfrm flipV="1">
          <a:off x="17712187" y="9222854"/>
          <a:ext cx="799141"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72187</xdr:rowOff>
    </xdr:from>
    <xdr:to>
      <xdr:col>98</xdr:col>
      <xdr:colOff>38100</xdr:colOff>
      <xdr:row>57</xdr:row>
      <xdr:rowOff>2337</xdr:rowOff>
    </xdr:to>
    <xdr:sp macro="" textlink="">
      <xdr:nvSpPr>
        <xdr:cNvPr id="705" name="楕円 704">
          <a:extLst>
            <a:ext uri="{FF2B5EF4-FFF2-40B4-BE49-F238E27FC236}">
              <a16:creationId xmlns:a16="http://schemas.microsoft.com/office/drawing/2014/main" id="{48D4FD5B-EAF9-48B5-A403-69241BFA5E4A}"/>
            </a:ext>
          </a:extLst>
        </xdr:cNvPr>
        <xdr:cNvSpPr/>
      </xdr:nvSpPr>
      <xdr:spPr>
        <a:xfrm>
          <a:off x="16862245" y="9250693"/>
          <a:ext cx="83629"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74066</xdr:rowOff>
    </xdr:from>
    <xdr:to>
      <xdr:col>102</xdr:col>
      <xdr:colOff>114300</xdr:colOff>
      <xdr:row>56</xdr:row>
      <xdr:rowOff>122987</xdr:rowOff>
    </xdr:to>
    <xdr:cxnSp macro="">
      <xdr:nvCxnSpPr>
        <xdr:cNvPr id="706" name="直線コネクタ 705">
          <a:extLst>
            <a:ext uri="{FF2B5EF4-FFF2-40B4-BE49-F238E27FC236}">
              <a16:creationId xmlns:a16="http://schemas.microsoft.com/office/drawing/2014/main" id="{836BC409-4013-4A95-9187-E182216FDBDF}"/>
            </a:ext>
          </a:extLst>
        </xdr:cNvPr>
        <xdr:cNvCxnSpPr/>
      </xdr:nvCxnSpPr>
      <xdr:spPr>
        <a:xfrm flipV="1">
          <a:off x="16904418" y="9252572"/>
          <a:ext cx="807769" cy="4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131081</xdr:rowOff>
    </xdr:from>
    <xdr:ext cx="469744" cy="259045"/>
    <xdr:sp macro="" textlink="">
      <xdr:nvSpPr>
        <xdr:cNvPr id="707" name="n_1aveValue【学校施設】&#10;一人当たり面積">
          <a:extLst>
            <a:ext uri="{FF2B5EF4-FFF2-40B4-BE49-F238E27FC236}">
              <a16:creationId xmlns:a16="http://schemas.microsoft.com/office/drawing/2014/main" id="{0B53CB2F-194A-472A-80F2-786AB677A73B}"/>
            </a:ext>
          </a:extLst>
        </xdr:cNvPr>
        <xdr:cNvSpPr txBox="1"/>
      </xdr:nvSpPr>
      <xdr:spPr>
        <a:xfrm>
          <a:off x="19098840" y="1012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147997</xdr:rowOff>
    </xdr:from>
    <xdr:ext cx="469744" cy="259045"/>
    <xdr:sp macro="" textlink="">
      <xdr:nvSpPr>
        <xdr:cNvPr id="708" name="n_2aveValue【学校施設】&#10;一人当たり面積">
          <a:extLst>
            <a:ext uri="{FF2B5EF4-FFF2-40B4-BE49-F238E27FC236}">
              <a16:creationId xmlns:a16="http://schemas.microsoft.com/office/drawing/2014/main" id="{67952943-7EEA-471D-BC16-60630E44A285}"/>
            </a:ext>
          </a:extLst>
        </xdr:cNvPr>
        <xdr:cNvSpPr txBox="1"/>
      </xdr:nvSpPr>
      <xdr:spPr>
        <a:xfrm>
          <a:off x="18294427" y="10146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162171</xdr:rowOff>
    </xdr:from>
    <xdr:ext cx="469744" cy="259045"/>
    <xdr:sp macro="" textlink="">
      <xdr:nvSpPr>
        <xdr:cNvPr id="709" name="n_3aveValue【学校施設】&#10;一人当たり面積">
          <a:extLst>
            <a:ext uri="{FF2B5EF4-FFF2-40B4-BE49-F238E27FC236}">
              <a16:creationId xmlns:a16="http://schemas.microsoft.com/office/drawing/2014/main" id="{0CB32EDB-8C2C-4828-A822-E7E8CCE87282}"/>
            </a:ext>
          </a:extLst>
        </xdr:cNvPr>
        <xdr:cNvSpPr txBox="1"/>
      </xdr:nvSpPr>
      <xdr:spPr>
        <a:xfrm>
          <a:off x="17495285" y="10160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23182</xdr:rowOff>
    </xdr:from>
    <xdr:ext cx="469744" cy="259045"/>
    <xdr:sp macro="" textlink="">
      <xdr:nvSpPr>
        <xdr:cNvPr id="710" name="n_4aveValue【学校施設】&#10;一人当たり面積">
          <a:extLst>
            <a:ext uri="{FF2B5EF4-FFF2-40B4-BE49-F238E27FC236}">
              <a16:creationId xmlns:a16="http://schemas.microsoft.com/office/drawing/2014/main" id="{203A7DD6-D0DD-4C04-9EA6-9F54C339F8E5}"/>
            </a:ext>
          </a:extLst>
        </xdr:cNvPr>
        <xdr:cNvSpPr txBox="1"/>
      </xdr:nvSpPr>
      <xdr:spPr>
        <a:xfrm>
          <a:off x="16696144" y="1018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83786</xdr:rowOff>
    </xdr:from>
    <xdr:ext cx="469744" cy="259045"/>
    <xdr:sp macro="" textlink="">
      <xdr:nvSpPr>
        <xdr:cNvPr id="711" name="n_1mainValue【学校施設】&#10;一人当たり面積">
          <a:extLst>
            <a:ext uri="{FF2B5EF4-FFF2-40B4-BE49-F238E27FC236}">
              <a16:creationId xmlns:a16="http://schemas.microsoft.com/office/drawing/2014/main" id="{7B98063C-4F68-4D38-8C2B-3AA73AD6C59A}"/>
            </a:ext>
          </a:extLst>
        </xdr:cNvPr>
        <xdr:cNvSpPr txBox="1"/>
      </xdr:nvSpPr>
      <xdr:spPr>
        <a:xfrm>
          <a:off x="19098840" y="8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111675</xdr:rowOff>
    </xdr:from>
    <xdr:ext cx="469744" cy="259045"/>
    <xdr:sp macro="" textlink="">
      <xdr:nvSpPr>
        <xdr:cNvPr id="712" name="n_2mainValue【学校施設】&#10;一人当たり面積">
          <a:extLst>
            <a:ext uri="{FF2B5EF4-FFF2-40B4-BE49-F238E27FC236}">
              <a16:creationId xmlns:a16="http://schemas.microsoft.com/office/drawing/2014/main" id="{C6A24E8F-CA99-4A13-8CF8-86CEB537DC91}"/>
            </a:ext>
          </a:extLst>
        </xdr:cNvPr>
        <xdr:cNvSpPr txBox="1"/>
      </xdr:nvSpPr>
      <xdr:spPr>
        <a:xfrm>
          <a:off x="18294427" y="896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141393</xdr:rowOff>
    </xdr:from>
    <xdr:ext cx="469744" cy="259045"/>
    <xdr:sp macro="" textlink="">
      <xdr:nvSpPr>
        <xdr:cNvPr id="713" name="n_3mainValue【学校施設】&#10;一人当たり面積">
          <a:extLst>
            <a:ext uri="{FF2B5EF4-FFF2-40B4-BE49-F238E27FC236}">
              <a16:creationId xmlns:a16="http://schemas.microsoft.com/office/drawing/2014/main" id="{C2D99FC8-4805-491F-9A00-850E2696957E}"/>
            </a:ext>
          </a:extLst>
        </xdr:cNvPr>
        <xdr:cNvSpPr txBox="1"/>
      </xdr:nvSpPr>
      <xdr:spPr>
        <a:xfrm>
          <a:off x="17495285" y="899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18864</xdr:rowOff>
    </xdr:from>
    <xdr:ext cx="469744" cy="259045"/>
    <xdr:sp macro="" textlink="">
      <xdr:nvSpPr>
        <xdr:cNvPr id="714" name="n_4mainValue【学校施設】&#10;一人当たり面積">
          <a:extLst>
            <a:ext uri="{FF2B5EF4-FFF2-40B4-BE49-F238E27FC236}">
              <a16:creationId xmlns:a16="http://schemas.microsoft.com/office/drawing/2014/main" id="{8EF1FBE0-CA8D-4304-AEFC-CF96D5B5F091}"/>
            </a:ext>
          </a:extLst>
        </xdr:cNvPr>
        <xdr:cNvSpPr txBox="1"/>
      </xdr:nvSpPr>
      <xdr:spPr>
        <a:xfrm>
          <a:off x="16696144" y="9033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AA6B4ADD-01D0-4D9A-A05A-24E3214BFCAB}"/>
            </a:ext>
          </a:extLst>
        </xdr:cNvPr>
        <xdr:cNvSpPr/>
      </xdr:nvSpPr>
      <xdr:spPr>
        <a:xfrm>
          <a:off x="11277840" y="11297728"/>
          <a:ext cx="4275107"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986C7FFD-2475-40A6-9622-DDC012315EAD}"/>
            </a:ext>
          </a:extLst>
        </xdr:cNvPr>
        <xdr:cNvSpPr/>
      </xdr:nvSpPr>
      <xdr:spPr>
        <a:xfrm>
          <a:off x="11386868"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B2AF0FDB-F0B2-4ADD-A149-26E87362CCD9}"/>
            </a:ext>
          </a:extLst>
        </xdr:cNvPr>
        <xdr:cNvSpPr/>
      </xdr:nvSpPr>
      <xdr:spPr>
        <a:xfrm>
          <a:off x="11386868"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52F5326B-2FB3-41A4-9364-A846CD8D4185}"/>
            </a:ext>
          </a:extLst>
        </xdr:cNvPr>
        <xdr:cNvSpPr/>
      </xdr:nvSpPr>
      <xdr:spPr>
        <a:xfrm>
          <a:off x="12313009" y="11927936"/>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87C39610-B37D-46A1-A238-627635DFDE21}"/>
            </a:ext>
          </a:extLst>
        </xdr:cNvPr>
        <xdr:cNvSpPr/>
      </xdr:nvSpPr>
      <xdr:spPr>
        <a:xfrm>
          <a:off x="12313009" y="12123588"/>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44710D09-8BB4-4F1E-A96A-62C61AF93257}"/>
            </a:ext>
          </a:extLst>
        </xdr:cNvPr>
        <xdr:cNvSpPr/>
      </xdr:nvSpPr>
      <xdr:spPr>
        <a:xfrm>
          <a:off x="13348179" y="11927936"/>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EA3F3AE3-7B16-4A18-9780-09694693C677}"/>
            </a:ext>
          </a:extLst>
        </xdr:cNvPr>
        <xdr:cNvSpPr/>
      </xdr:nvSpPr>
      <xdr:spPr>
        <a:xfrm>
          <a:off x="13348179" y="12123588"/>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AAAF02C8-7E31-40CB-931D-D31AC2785961}"/>
            </a:ext>
          </a:extLst>
        </xdr:cNvPr>
        <xdr:cNvSpPr/>
      </xdr:nvSpPr>
      <xdr:spPr>
        <a:xfrm>
          <a:off x="11277840" y="12387892"/>
          <a:ext cx="4275107" cy="218787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a:extLst>
            <a:ext uri="{FF2B5EF4-FFF2-40B4-BE49-F238E27FC236}">
              <a16:creationId xmlns:a16="http://schemas.microsoft.com/office/drawing/2014/main" id="{027897EB-3F71-4992-8F10-CCA4DC7509D8}"/>
            </a:ext>
          </a:extLst>
        </xdr:cNvPr>
        <xdr:cNvSpPr txBox="1"/>
      </xdr:nvSpPr>
      <xdr:spPr>
        <a:xfrm>
          <a:off x="11239740" y="122049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a:extLst>
            <a:ext uri="{FF2B5EF4-FFF2-40B4-BE49-F238E27FC236}">
              <a16:creationId xmlns:a16="http://schemas.microsoft.com/office/drawing/2014/main" id="{FAA2F44A-99EF-4DB2-A1B8-8045AAAC10EA}"/>
            </a:ext>
          </a:extLst>
        </xdr:cNvPr>
        <xdr:cNvCxnSpPr/>
      </xdr:nvCxnSpPr>
      <xdr:spPr>
        <a:xfrm>
          <a:off x="11277840" y="14575766"/>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a:extLst>
            <a:ext uri="{FF2B5EF4-FFF2-40B4-BE49-F238E27FC236}">
              <a16:creationId xmlns:a16="http://schemas.microsoft.com/office/drawing/2014/main" id="{6A6ACDDA-BA38-4FF1-B0C9-D4F9C520B5C3}"/>
            </a:ext>
          </a:extLst>
        </xdr:cNvPr>
        <xdr:cNvSpPr txBox="1"/>
      </xdr:nvSpPr>
      <xdr:spPr>
        <a:xfrm>
          <a:off x="10864576" y="144335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6" name="直線コネクタ 725">
          <a:extLst>
            <a:ext uri="{FF2B5EF4-FFF2-40B4-BE49-F238E27FC236}">
              <a16:creationId xmlns:a16="http://schemas.microsoft.com/office/drawing/2014/main" id="{DA37C415-ED15-4A68-A3A6-F20605E47644}"/>
            </a:ext>
          </a:extLst>
        </xdr:cNvPr>
        <xdr:cNvCxnSpPr/>
      </xdr:nvCxnSpPr>
      <xdr:spPr>
        <a:xfrm>
          <a:off x="11277840" y="14209862"/>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7" name="テキスト ボックス 726">
          <a:extLst>
            <a:ext uri="{FF2B5EF4-FFF2-40B4-BE49-F238E27FC236}">
              <a16:creationId xmlns:a16="http://schemas.microsoft.com/office/drawing/2014/main" id="{63729445-4278-4764-B858-55EA51F0217D}"/>
            </a:ext>
          </a:extLst>
        </xdr:cNvPr>
        <xdr:cNvSpPr txBox="1"/>
      </xdr:nvSpPr>
      <xdr:spPr>
        <a:xfrm>
          <a:off x="10864576" y="14075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8" name="直線コネクタ 727">
          <a:extLst>
            <a:ext uri="{FF2B5EF4-FFF2-40B4-BE49-F238E27FC236}">
              <a16:creationId xmlns:a16="http://schemas.microsoft.com/office/drawing/2014/main" id="{C963CC64-D0E5-4DEA-9E5E-30E8AFEEC8ED}"/>
            </a:ext>
          </a:extLst>
        </xdr:cNvPr>
        <xdr:cNvCxnSpPr/>
      </xdr:nvCxnSpPr>
      <xdr:spPr>
        <a:xfrm>
          <a:off x="11277840" y="13843958"/>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9" name="テキスト ボックス 728">
          <a:extLst>
            <a:ext uri="{FF2B5EF4-FFF2-40B4-BE49-F238E27FC236}">
              <a16:creationId xmlns:a16="http://schemas.microsoft.com/office/drawing/2014/main" id="{4EB512F6-E691-4FA4-B848-10F545A17AB1}"/>
            </a:ext>
          </a:extLst>
        </xdr:cNvPr>
        <xdr:cNvSpPr txBox="1"/>
      </xdr:nvSpPr>
      <xdr:spPr>
        <a:xfrm>
          <a:off x="10910724" y="13709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0" name="直線コネクタ 729">
          <a:extLst>
            <a:ext uri="{FF2B5EF4-FFF2-40B4-BE49-F238E27FC236}">
              <a16:creationId xmlns:a16="http://schemas.microsoft.com/office/drawing/2014/main" id="{E9D7E532-483A-4C58-861F-CD835E78C239}"/>
            </a:ext>
          </a:extLst>
        </xdr:cNvPr>
        <xdr:cNvCxnSpPr/>
      </xdr:nvCxnSpPr>
      <xdr:spPr>
        <a:xfrm>
          <a:off x="11277840" y="13478055"/>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1" name="テキスト ボックス 730">
          <a:extLst>
            <a:ext uri="{FF2B5EF4-FFF2-40B4-BE49-F238E27FC236}">
              <a16:creationId xmlns:a16="http://schemas.microsoft.com/office/drawing/2014/main" id="{93CB9FA3-B5AD-408F-BC77-61418E343C94}"/>
            </a:ext>
          </a:extLst>
        </xdr:cNvPr>
        <xdr:cNvSpPr txBox="1"/>
      </xdr:nvSpPr>
      <xdr:spPr>
        <a:xfrm>
          <a:off x="10910724" y="1334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2" name="直線コネクタ 731">
          <a:extLst>
            <a:ext uri="{FF2B5EF4-FFF2-40B4-BE49-F238E27FC236}">
              <a16:creationId xmlns:a16="http://schemas.microsoft.com/office/drawing/2014/main" id="{55EFEF78-03CA-43F5-B11D-66D449AC440B}"/>
            </a:ext>
          </a:extLst>
        </xdr:cNvPr>
        <xdr:cNvCxnSpPr/>
      </xdr:nvCxnSpPr>
      <xdr:spPr>
        <a:xfrm>
          <a:off x="11277840" y="13112151"/>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3" name="テキスト ボックス 732">
          <a:extLst>
            <a:ext uri="{FF2B5EF4-FFF2-40B4-BE49-F238E27FC236}">
              <a16:creationId xmlns:a16="http://schemas.microsoft.com/office/drawing/2014/main" id="{96C79EE9-929A-4249-8DA3-921408E1C9C0}"/>
            </a:ext>
          </a:extLst>
        </xdr:cNvPr>
        <xdr:cNvSpPr txBox="1"/>
      </xdr:nvSpPr>
      <xdr:spPr>
        <a:xfrm>
          <a:off x="10910724" y="129774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4" name="直線コネクタ 733">
          <a:extLst>
            <a:ext uri="{FF2B5EF4-FFF2-40B4-BE49-F238E27FC236}">
              <a16:creationId xmlns:a16="http://schemas.microsoft.com/office/drawing/2014/main" id="{7CE681B5-84E0-4BB8-9976-C615BF713483}"/>
            </a:ext>
          </a:extLst>
        </xdr:cNvPr>
        <xdr:cNvCxnSpPr/>
      </xdr:nvCxnSpPr>
      <xdr:spPr>
        <a:xfrm>
          <a:off x="11277840" y="12753795"/>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5" name="テキスト ボックス 734">
          <a:extLst>
            <a:ext uri="{FF2B5EF4-FFF2-40B4-BE49-F238E27FC236}">
              <a16:creationId xmlns:a16="http://schemas.microsoft.com/office/drawing/2014/main" id="{C18DDE31-927F-4F6B-A1D8-B9E805214B10}"/>
            </a:ext>
          </a:extLst>
        </xdr:cNvPr>
        <xdr:cNvSpPr txBox="1"/>
      </xdr:nvSpPr>
      <xdr:spPr>
        <a:xfrm>
          <a:off x="10910724" y="126191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D20EEEBD-C23F-4E39-B7AD-D62B9DCEA6F9}"/>
            </a:ext>
          </a:extLst>
        </xdr:cNvPr>
        <xdr:cNvCxnSpPr/>
      </xdr:nvCxnSpPr>
      <xdr:spPr>
        <a:xfrm>
          <a:off x="11277840" y="12387892"/>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a:extLst>
            <a:ext uri="{FF2B5EF4-FFF2-40B4-BE49-F238E27FC236}">
              <a16:creationId xmlns:a16="http://schemas.microsoft.com/office/drawing/2014/main" id="{3B6E4D7B-36D7-4F25-BA21-E7B10C78858A}"/>
            </a:ext>
          </a:extLst>
        </xdr:cNvPr>
        <xdr:cNvSpPr txBox="1"/>
      </xdr:nvSpPr>
      <xdr:spPr>
        <a:xfrm>
          <a:off x="10974844" y="1225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児童館】&#10;有形固定資産減価償却率グラフ枠">
          <a:extLst>
            <a:ext uri="{FF2B5EF4-FFF2-40B4-BE49-F238E27FC236}">
              <a16:creationId xmlns:a16="http://schemas.microsoft.com/office/drawing/2014/main" id="{DF2CF464-2FF3-422D-B56C-D4081396F998}"/>
            </a:ext>
          </a:extLst>
        </xdr:cNvPr>
        <xdr:cNvSpPr/>
      </xdr:nvSpPr>
      <xdr:spPr>
        <a:xfrm>
          <a:off x="11277840" y="12387892"/>
          <a:ext cx="4275107" cy="218787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41911</xdr:rowOff>
    </xdr:from>
    <xdr:to>
      <xdr:col>85</xdr:col>
      <xdr:colOff>126364</xdr:colOff>
      <xdr:row>86</xdr:row>
      <xdr:rowOff>114300</xdr:rowOff>
    </xdr:to>
    <xdr:cxnSp macro="">
      <xdr:nvCxnSpPr>
        <xdr:cNvPr id="739" name="直線コネクタ 738">
          <a:extLst>
            <a:ext uri="{FF2B5EF4-FFF2-40B4-BE49-F238E27FC236}">
              <a16:creationId xmlns:a16="http://schemas.microsoft.com/office/drawing/2014/main" id="{FC8CD2BB-A783-4243-B10F-3EC6929E026A}"/>
            </a:ext>
          </a:extLst>
        </xdr:cNvPr>
        <xdr:cNvCxnSpPr/>
      </xdr:nvCxnSpPr>
      <xdr:spPr>
        <a:xfrm flipV="1">
          <a:off x="14791270" y="12990160"/>
          <a:ext cx="0" cy="1219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0" name="【児童館】&#10;有形固定資産減価償却率最小値テキスト">
          <a:extLst>
            <a:ext uri="{FF2B5EF4-FFF2-40B4-BE49-F238E27FC236}">
              <a16:creationId xmlns:a16="http://schemas.microsoft.com/office/drawing/2014/main" id="{F97EC071-1918-40DB-B31E-86E499A39B42}"/>
            </a:ext>
          </a:extLst>
        </xdr:cNvPr>
        <xdr:cNvSpPr txBox="1"/>
      </xdr:nvSpPr>
      <xdr:spPr>
        <a:xfrm>
          <a:off x="14830006" y="1421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1" name="直線コネクタ 740">
          <a:extLst>
            <a:ext uri="{FF2B5EF4-FFF2-40B4-BE49-F238E27FC236}">
              <a16:creationId xmlns:a16="http://schemas.microsoft.com/office/drawing/2014/main" id="{E6CA8601-859A-4A79-B400-07EFA7EB34B6}"/>
            </a:ext>
          </a:extLst>
        </xdr:cNvPr>
        <xdr:cNvCxnSpPr/>
      </xdr:nvCxnSpPr>
      <xdr:spPr>
        <a:xfrm>
          <a:off x="14703006" y="14209862"/>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160038</xdr:rowOff>
    </xdr:from>
    <xdr:ext cx="405111" cy="259045"/>
    <xdr:sp macro="" textlink="">
      <xdr:nvSpPr>
        <xdr:cNvPr id="742" name="【児童館】&#10;有形固定資産減価償却率最大値テキスト">
          <a:extLst>
            <a:ext uri="{FF2B5EF4-FFF2-40B4-BE49-F238E27FC236}">
              <a16:creationId xmlns:a16="http://schemas.microsoft.com/office/drawing/2014/main" id="{C6275257-20E6-48A5-96E0-6DA14AED41C4}"/>
            </a:ext>
          </a:extLst>
        </xdr:cNvPr>
        <xdr:cNvSpPr txBox="1"/>
      </xdr:nvSpPr>
      <xdr:spPr>
        <a:xfrm>
          <a:off x="14830006" y="12780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41911</xdr:rowOff>
    </xdr:from>
    <xdr:to>
      <xdr:col>86</xdr:col>
      <xdr:colOff>25400</xdr:colOff>
      <xdr:row>79</xdr:row>
      <xdr:rowOff>41911</xdr:rowOff>
    </xdr:to>
    <xdr:cxnSp macro="">
      <xdr:nvCxnSpPr>
        <xdr:cNvPr id="743" name="直線コネクタ 742">
          <a:extLst>
            <a:ext uri="{FF2B5EF4-FFF2-40B4-BE49-F238E27FC236}">
              <a16:creationId xmlns:a16="http://schemas.microsoft.com/office/drawing/2014/main" id="{263612E7-35EA-4966-92BE-41BA68B47A25}"/>
            </a:ext>
          </a:extLst>
        </xdr:cNvPr>
        <xdr:cNvCxnSpPr/>
      </xdr:nvCxnSpPr>
      <xdr:spPr>
        <a:xfrm>
          <a:off x="14703006" y="12990160"/>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144797</xdr:rowOff>
    </xdr:from>
    <xdr:ext cx="405111" cy="259045"/>
    <xdr:sp macro="" textlink="">
      <xdr:nvSpPr>
        <xdr:cNvPr id="744" name="【児童館】&#10;有形固定資産減価償却率平均値テキスト">
          <a:extLst>
            <a:ext uri="{FF2B5EF4-FFF2-40B4-BE49-F238E27FC236}">
              <a16:creationId xmlns:a16="http://schemas.microsoft.com/office/drawing/2014/main" id="{A2B054FC-8A55-421E-868A-615BE2973E0E}"/>
            </a:ext>
          </a:extLst>
        </xdr:cNvPr>
        <xdr:cNvSpPr txBox="1"/>
      </xdr:nvSpPr>
      <xdr:spPr>
        <a:xfrm>
          <a:off x="14830006" y="1358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166370</xdr:rowOff>
    </xdr:from>
    <xdr:to>
      <xdr:col>85</xdr:col>
      <xdr:colOff>177800</xdr:colOff>
      <xdr:row>83</xdr:row>
      <xdr:rowOff>96520</xdr:rowOff>
    </xdr:to>
    <xdr:sp macro="" textlink="">
      <xdr:nvSpPr>
        <xdr:cNvPr id="745" name="フローチャート: 判断 744">
          <a:extLst>
            <a:ext uri="{FF2B5EF4-FFF2-40B4-BE49-F238E27FC236}">
              <a16:creationId xmlns:a16="http://schemas.microsoft.com/office/drawing/2014/main" id="{C503DA52-3F4D-4944-8071-4A58C0E15929}"/>
            </a:ext>
          </a:extLst>
        </xdr:cNvPr>
        <xdr:cNvSpPr/>
      </xdr:nvSpPr>
      <xdr:spPr>
        <a:xfrm>
          <a:off x="14741106" y="13606325"/>
          <a:ext cx="92973"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168275</xdr:rowOff>
    </xdr:from>
    <xdr:to>
      <xdr:col>81</xdr:col>
      <xdr:colOff>101600</xdr:colOff>
      <xdr:row>84</xdr:row>
      <xdr:rowOff>98425</xdr:rowOff>
    </xdr:to>
    <xdr:sp macro="" textlink="">
      <xdr:nvSpPr>
        <xdr:cNvPr id="746" name="フローチャート: 判断 745">
          <a:extLst>
            <a:ext uri="{FF2B5EF4-FFF2-40B4-BE49-F238E27FC236}">
              <a16:creationId xmlns:a16="http://schemas.microsoft.com/office/drawing/2014/main" id="{47BE77D4-2B67-4376-BDE2-0F737972C94A}"/>
            </a:ext>
          </a:extLst>
        </xdr:cNvPr>
        <xdr:cNvSpPr/>
      </xdr:nvSpPr>
      <xdr:spPr>
        <a:xfrm>
          <a:off x="13974792" y="13763506"/>
          <a:ext cx="101600" cy="10267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130175</xdr:rowOff>
    </xdr:from>
    <xdr:to>
      <xdr:col>76</xdr:col>
      <xdr:colOff>165100</xdr:colOff>
      <xdr:row>84</xdr:row>
      <xdr:rowOff>60325</xdr:rowOff>
    </xdr:to>
    <xdr:sp macro="" textlink="">
      <xdr:nvSpPr>
        <xdr:cNvPr id="747" name="フローチャート: 判断 746">
          <a:extLst>
            <a:ext uri="{FF2B5EF4-FFF2-40B4-BE49-F238E27FC236}">
              <a16:creationId xmlns:a16="http://schemas.microsoft.com/office/drawing/2014/main" id="{AB7C8D96-D326-4F89-8B1A-B5D17F49F5D7}"/>
            </a:ext>
          </a:extLst>
        </xdr:cNvPr>
        <xdr:cNvSpPr/>
      </xdr:nvSpPr>
      <xdr:spPr>
        <a:xfrm>
          <a:off x="13175651" y="13734032"/>
          <a:ext cx="101600" cy="940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111125</xdr:rowOff>
    </xdr:from>
    <xdr:to>
      <xdr:col>72</xdr:col>
      <xdr:colOff>38100</xdr:colOff>
      <xdr:row>84</xdr:row>
      <xdr:rowOff>41275</xdr:rowOff>
    </xdr:to>
    <xdr:sp macro="" textlink="">
      <xdr:nvSpPr>
        <xdr:cNvPr id="748" name="フローチャート: 判断 747">
          <a:extLst>
            <a:ext uri="{FF2B5EF4-FFF2-40B4-BE49-F238E27FC236}">
              <a16:creationId xmlns:a16="http://schemas.microsoft.com/office/drawing/2014/main" id="{AFA61EBF-889F-4E5E-A62F-0F9A193BD686}"/>
            </a:ext>
          </a:extLst>
        </xdr:cNvPr>
        <xdr:cNvSpPr/>
      </xdr:nvSpPr>
      <xdr:spPr>
        <a:xfrm>
          <a:off x="12376509" y="13714982"/>
          <a:ext cx="83629" cy="940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111125</xdr:rowOff>
    </xdr:from>
    <xdr:to>
      <xdr:col>67</xdr:col>
      <xdr:colOff>101600</xdr:colOff>
      <xdr:row>84</xdr:row>
      <xdr:rowOff>41275</xdr:rowOff>
    </xdr:to>
    <xdr:sp macro="" textlink="">
      <xdr:nvSpPr>
        <xdr:cNvPr id="749" name="フローチャート: 判断 748">
          <a:extLst>
            <a:ext uri="{FF2B5EF4-FFF2-40B4-BE49-F238E27FC236}">
              <a16:creationId xmlns:a16="http://schemas.microsoft.com/office/drawing/2014/main" id="{4232974A-EBE9-4A48-97D8-AEE9388E3E7F}"/>
            </a:ext>
          </a:extLst>
        </xdr:cNvPr>
        <xdr:cNvSpPr/>
      </xdr:nvSpPr>
      <xdr:spPr>
        <a:xfrm>
          <a:off x="11559396" y="13714982"/>
          <a:ext cx="101600" cy="940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8A69A508-27C6-42D8-9E53-F2942B4160E4}"/>
            </a:ext>
          </a:extLst>
        </xdr:cNvPr>
        <xdr:cNvSpPr txBox="1"/>
      </xdr:nvSpPr>
      <xdr:spPr>
        <a:xfrm>
          <a:off x="14619377"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C5708645-3279-4828-8FC4-D639231BCE27}"/>
            </a:ext>
          </a:extLst>
        </xdr:cNvPr>
        <xdr:cNvSpPr txBox="1"/>
      </xdr:nvSpPr>
      <xdr:spPr>
        <a:xfrm>
          <a:off x="13853064"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B8BA1921-FC1B-4A24-AFFD-1B3C69604EA4}"/>
            </a:ext>
          </a:extLst>
        </xdr:cNvPr>
        <xdr:cNvSpPr txBox="1"/>
      </xdr:nvSpPr>
      <xdr:spPr>
        <a:xfrm>
          <a:off x="13053923"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A00395C4-53A6-4B95-A606-59058F598D0A}"/>
            </a:ext>
          </a:extLst>
        </xdr:cNvPr>
        <xdr:cNvSpPr txBox="1"/>
      </xdr:nvSpPr>
      <xdr:spPr>
        <a:xfrm>
          <a:off x="12246154"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1B8B9421-AF5B-4201-A510-F4E278997A79}"/>
            </a:ext>
          </a:extLst>
        </xdr:cNvPr>
        <xdr:cNvSpPr txBox="1"/>
      </xdr:nvSpPr>
      <xdr:spPr>
        <a:xfrm>
          <a:off x="11437668"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50164</xdr:rowOff>
    </xdr:from>
    <xdr:to>
      <xdr:col>85</xdr:col>
      <xdr:colOff>177800</xdr:colOff>
      <xdr:row>79</xdr:row>
      <xdr:rowOff>151764</xdr:rowOff>
    </xdr:to>
    <xdr:sp macro="" textlink="">
      <xdr:nvSpPr>
        <xdr:cNvPr id="755" name="楕円 754">
          <a:extLst>
            <a:ext uri="{FF2B5EF4-FFF2-40B4-BE49-F238E27FC236}">
              <a16:creationId xmlns:a16="http://schemas.microsoft.com/office/drawing/2014/main" id="{58D22D16-063D-48A1-89FE-28866524EFE0}"/>
            </a:ext>
          </a:extLst>
        </xdr:cNvPr>
        <xdr:cNvSpPr/>
      </xdr:nvSpPr>
      <xdr:spPr>
        <a:xfrm>
          <a:off x="14741106" y="12998413"/>
          <a:ext cx="9297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136541</xdr:rowOff>
    </xdr:from>
    <xdr:ext cx="405111" cy="259045"/>
    <xdr:sp macro="" textlink="">
      <xdr:nvSpPr>
        <xdr:cNvPr id="756" name="【児童館】&#10;有形固定資産減価償却率該当値テキスト">
          <a:extLst>
            <a:ext uri="{FF2B5EF4-FFF2-40B4-BE49-F238E27FC236}">
              <a16:creationId xmlns:a16="http://schemas.microsoft.com/office/drawing/2014/main" id="{1D128360-FA4F-4DA4-AF6C-FF43ADD097FC}"/>
            </a:ext>
          </a:extLst>
        </xdr:cNvPr>
        <xdr:cNvSpPr txBox="1"/>
      </xdr:nvSpPr>
      <xdr:spPr>
        <a:xfrm>
          <a:off x="14830006" y="1292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33020</xdr:rowOff>
    </xdr:from>
    <xdr:to>
      <xdr:col>81</xdr:col>
      <xdr:colOff>101600</xdr:colOff>
      <xdr:row>81</xdr:row>
      <xdr:rowOff>134620</xdr:rowOff>
    </xdr:to>
    <xdr:sp macro="" textlink="">
      <xdr:nvSpPr>
        <xdr:cNvPr id="757" name="楕円 756">
          <a:extLst>
            <a:ext uri="{FF2B5EF4-FFF2-40B4-BE49-F238E27FC236}">
              <a16:creationId xmlns:a16="http://schemas.microsoft.com/office/drawing/2014/main" id="{F3B0942C-DD5D-4B7E-874E-2804B6A0D10C}"/>
            </a:ext>
          </a:extLst>
        </xdr:cNvPr>
        <xdr:cNvSpPr/>
      </xdr:nvSpPr>
      <xdr:spPr>
        <a:xfrm>
          <a:off x="13974792" y="1330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100964</xdr:rowOff>
    </xdr:from>
    <xdr:to>
      <xdr:col>85</xdr:col>
      <xdr:colOff>127000</xdr:colOff>
      <xdr:row>81</xdr:row>
      <xdr:rowOff>83820</xdr:rowOff>
    </xdr:to>
    <xdr:cxnSp macro="">
      <xdr:nvCxnSpPr>
        <xdr:cNvPr id="758" name="直線コネクタ 757">
          <a:extLst>
            <a:ext uri="{FF2B5EF4-FFF2-40B4-BE49-F238E27FC236}">
              <a16:creationId xmlns:a16="http://schemas.microsoft.com/office/drawing/2014/main" id="{CFE7502D-A3BD-4F58-9B1C-D27C263D82A2}"/>
            </a:ext>
          </a:extLst>
        </xdr:cNvPr>
        <xdr:cNvCxnSpPr/>
      </xdr:nvCxnSpPr>
      <xdr:spPr>
        <a:xfrm flipV="1">
          <a:off x="14025592" y="13049213"/>
          <a:ext cx="766314" cy="310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158750</xdr:rowOff>
    </xdr:from>
    <xdr:to>
      <xdr:col>76</xdr:col>
      <xdr:colOff>165100</xdr:colOff>
      <xdr:row>81</xdr:row>
      <xdr:rowOff>88900</xdr:rowOff>
    </xdr:to>
    <xdr:sp macro="" textlink="">
      <xdr:nvSpPr>
        <xdr:cNvPr id="759" name="楕円 758">
          <a:extLst>
            <a:ext uri="{FF2B5EF4-FFF2-40B4-BE49-F238E27FC236}">
              <a16:creationId xmlns:a16="http://schemas.microsoft.com/office/drawing/2014/main" id="{E6CA1173-9383-47AA-8D3D-433AC91E1B5F}"/>
            </a:ext>
          </a:extLst>
        </xdr:cNvPr>
        <xdr:cNvSpPr/>
      </xdr:nvSpPr>
      <xdr:spPr>
        <a:xfrm>
          <a:off x="13175651" y="13270901"/>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38100</xdr:rowOff>
    </xdr:from>
    <xdr:to>
      <xdr:col>81</xdr:col>
      <xdr:colOff>50800</xdr:colOff>
      <xdr:row>81</xdr:row>
      <xdr:rowOff>83820</xdr:rowOff>
    </xdr:to>
    <xdr:cxnSp macro="">
      <xdr:nvCxnSpPr>
        <xdr:cNvPr id="760" name="直線コネクタ 759">
          <a:extLst>
            <a:ext uri="{FF2B5EF4-FFF2-40B4-BE49-F238E27FC236}">
              <a16:creationId xmlns:a16="http://schemas.microsoft.com/office/drawing/2014/main" id="{F51321AC-C391-4D0D-8A74-FA6C3483E46A}"/>
            </a:ext>
          </a:extLst>
        </xdr:cNvPr>
        <xdr:cNvCxnSpPr/>
      </xdr:nvCxnSpPr>
      <xdr:spPr>
        <a:xfrm>
          <a:off x="13226451" y="13314153"/>
          <a:ext cx="799141"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113030</xdr:rowOff>
    </xdr:from>
    <xdr:to>
      <xdr:col>72</xdr:col>
      <xdr:colOff>38100</xdr:colOff>
      <xdr:row>81</xdr:row>
      <xdr:rowOff>43180</xdr:rowOff>
    </xdr:to>
    <xdr:sp macro="" textlink="">
      <xdr:nvSpPr>
        <xdr:cNvPr id="761" name="楕円 760">
          <a:extLst>
            <a:ext uri="{FF2B5EF4-FFF2-40B4-BE49-F238E27FC236}">
              <a16:creationId xmlns:a16="http://schemas.microsoft.com/office/drawing/2014/main" id="{D4DCECED-35B9-4871-93EB-A3E8D3710EFC}"/>
            </a:ext>
          </a:extLst>
        </xdr:cNvPr>
        <xdr:cNvSpPr/>
      </xdr:nvSpPr>
      <xdr:spPr>
        <a:xfrm>
          <a:off x="12376509" y="13225181"/>
          <a:ext cx="83629"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163830</xdr:rowOff>
    </xdr:from>
    <xdr:to>
      <xdr:col>76</xdr:col>
      <xdr:colOff>114300</xdr:colOff>
      <xdr:row>81</xdr:row>
      <xdr:rowOff>38100</xdr:rowOff>
    </xdr:to>
    <xdr:cxnSp macro="">
      <xdr:nvCxnSpPr>
        <xdr:cNvPr id="762" name="直線コネクタ 761">
          <a:extLst>
            <a:ext uri="{FF2B5EF4-FFF2-40B4-BE49-F238E27FC236}">
              <a16:creationId xmlns:a16="http://schemas.microsoft.com/office/drawing/2014/main" id="{FCE05B8D-88AF-464C-AA04-43D4162809E4}"/>
            </a:ext>
          </a:extLst>
        </xdr:cNvPr>
        <xdr:cNvCxnSpPr/>
      </xdr:nvCxnSpPr>
      <xdr:spPr>
        <a:xfrm>
          <a:off x="12418682" y="13275981"/>
          <a:ext cx="807769" cy="3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67311</xdr:rowOff>
    </xdr:from>
    <xdr:to>
      <xdr:col>67</xdr:col>
      <xdr:colOff>101600</xdr:colOff>
      <xdr:row>80</xdr:row>
      <xdr:rowOff>168911</xdr:rowOff>
    </xdr:to>
    <xdr:sp macro="" textlink="">
      <xdr:nvSpPr>
        <xdr:cNvPr id="763" name="楕円 762">
          <a:extLst>
            <a:ext uri="{FF2B5EF4-FFF2-40B4-BE49-F238E27FC236}">
              <a16:creationId xmlns:a16="http://schemas.microsoft.com/office/drawing/2014/main" id="{3D1C1915-824F-4C39-8A1D-516070594F10}"/>
            </a:ext>
          </a:extLst>
        </xdr:cNvPr>
        <xdr:cNvSpPr/>
      </xdr:nvSpPr>
      <xdr:spPr>
        <a:xfrm>
          <a:off x="11559396" y="13179462"/>
          <a:ext cx="101600" cy="9297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118111</xdr:rowOff>
    </xdr:from>
    <xdr:to>
      <xdr:col>71</xdr:col>
      <xdr:colOff>177800</xdr:colOff>
      <xdr:row>80</xdr:row>
      <xdr:rowOff>163830</xdr:rowOff>
    </xdr:to>
    <xdr:cxnSp macro="">
      <xdr:nvCxnSpPr>
        <xdr:cNvPr id="764" name="直線コネクタ 763">
          <a:extLst>
            <a:ext uri="{FF2B5EF4-FFF2-40B4-BE49-F238E27FC236}">
              <a16:creationId xmlns:a16="http://schemas.microsoft.com/office/drawing/2014/main" id="{56E2AAD7-EEA7-405F-8B59-FAC04A91A4FE}"/>
            </a:ext>
          </a:extLst>
        </xdr:cNvPr>
        <xdr:cNvCxnSpPr/>
      </xdr:nvCxnSpPr>
      <xdr:spPr>
        <a:xfrm>
          <a:off x="11610196" y="13230262"/>
          <a:ext cx="808486"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89552</xdr:rowOff>
    </xdr:from>
    <xdr:ext cx="405111" cy="259045"/>
    <xdr:sp macro="" textlink="">
      <xdr:nvSpPr>
        <xdr:cNvPr id="765" name="n_1aveValue【児童館】&#10;有形固定資産減価償却率">
          <a:extLst>
            <a:ext uri="{FF2B5EF4-FFF2-40B4-BE49-F238E27FC236}">
              <a16:creationId xmlns:a16="http://schemas.microsoft.com/office/drawing/2014/main" id="{CF05C0FE-2C94-4EAF-AEE9-6C7544E719F7}"/>
            </a:ext>
          </a:extLst>
        </xdr:cNvPr>
        <xdr:cNvSpPr txBox="1"/>
      </xdr:nvSpPr>
      <xdr:spPr>
        <a:xfrm>
          <a:off x="13828308" y="13857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51452</xdr:rowOff>
    </xdr:from>
    <xdr:ext cx="405111" cy="259045"/>
    <xdr:sp macro="" textlink="">
      <xdr:nvSpPr>
        <xdr:cNvPr id="766" name="n_2aveValue【児童館】&#10;有形固定資産減価償却率">
          <a:extLst>
            <a:ext uri="{FF2B5EF4-FFF2-40B4-BE49-F238E27FC236}">
              <a16:creationId xmlns:a16="http://schemas.microsoft.com/office/drawing/2014/main" id="{BE8FD34B-F3A8-4504-A4FF-1749696288B6}"/>
            </a:ext>
          </a:extLst>
        </xdr:cNvPr>
        <xdr:cNvSpPr txBox="1"/>
      </xdr:nvSpPr>
      <xdr:spPr>
        <a:xfrm>
          <a:off x="13041867" y="1381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32402</xdr:rowOff>
    </xdr:from>
    <xdr:ext cx="405111" cy="259045"/>
    <xdr:sp macro="" textlink="">
      <xdr:nvSpPr>
        <xdr:cNvPr id="767" name="n_3aveValue【児童館】&#10;有形固定資産減価償却率">
          <a:extLst>
            <a:ext uri="{FF2B5EF4-FFF2-40B4-BE49-F238E27FC236}">
              <a16:creationId xmlns:a16="http://schemas.microsoft.com/office/drawing/2014/main" id="{3D7A6540-002D-44FC-B0C7-CADD41ADDF79}"/>
            </a:ext>
          </a:extLst>
        </xdr:cNvPr>
        <xdr:cNvSpPr txBox="1"/>
      </xdr:nvSpPr>
      <xdr:spPr>
        <a:xfrm>
          <a:off x="12242725" y="1380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32402</xdr:rowOff>
    </xdr:from>
    <xdr:ext cx="405111" cy="259045"/>
    <xdr:sp macro="" textlink="">
      <xdr:nvSpPr>
        <xdr:cNvPr id="768" name="n_4aveValue【児童館】&#10;有形固定資産減価償却率">
          <a:extLst>
            <a:ext uri="{FF2B5EF4-FFF2-40B4-BE49-F238E27FC236}">
              <a16:creationId xmlns:a16="http://schemas.microsoft.com/office/drawing/2014/main" id="{4DBA2EB0-192A-4D32-B3BA-C54EA238E237}"/>
            </a:ext>
          </a:extLst>
        </xdr:cNvPr>
        <xdr:cNvSpPr txBox="1"/>
      </xdr:nvSpPr>
      <xdr:spPr>
        <a:xfrm>
          <a:off x="11425612" y="1380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151147</xdr:rowOff>
    </xdr:from>
    <xdr:ext cx="405111" cy="259045"/>
    <xdr:sp macro="" textlink="">
      <xdr:nvSpPr>
        <xdr:cNvPr id="769" name="n_1mainValue【児童館】&#10;有形固定資産減価償却率">
          <a:extLst>
            <a:ext uri="{FF2B5EF4-FFF2-40B4-BE49-F238E27FC236}">
              <a16:creationId xmlns:a16="http://schemas.microsoft.com/office/drawing/2014/main" id="{5C9A534F-B2DF-4847-ADD9-3333E565C133}"/>
            </a:ext>
          </a:extLst>
        </xdr:cNvPr>
        <xdr:cNvSpPr txBox="1"/>
      </xdr:nvSpPr>
      <xdr:spPr>
        <a:xfrm>
          <a:off x="13828308" y="13099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105427</xdr:rowOff>
    </xdr:from>
    <xdr:ext cx="405111" cy="259045"/>
    <xdr:sp macro="" textlink="">
      <xdr:nvSpPr>
        <xdr:cNvPr id="770" name="n_2mainValue【児童館】&#10;有形固定資産減価償却率">
          <a:extLst>
            <a:ext uri="{FF2B5EF4-FFF2-40B4-BE49-F238E27FC236}">
              <a16:creationId xmlns:a16="http://schemas.microsoft.com/office/drawing/2014/main" id="{33B25DCA-57EA-49A8-98B0-E1145B55B8C8}"/>
            </a:ext>
          </a:extLst>
        </xdr:cNvPr>
        <xdr:cNvSpPr txBox="1"/>
      </xdr:nvSpPr>
      <xdr:spPr>
        <a:xfrm>
          <a:off x="13041867" y="13053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59707</xdr:rowOff>
    </xdr:from>
    <xdr:ext cx="405111" cy="259045"/>
    <xdr:sp macro="" textlink="">
      <xdr:nvSpPr>
        <xdr:cNvPr id="771" name="n_3mainValue【児童館】&#10;有形固定資産減価償却率">
          <a:extLst>
            <a:ext uri="{FF2B5EF4-FFF2-40B4-BE49-F238E27FC236}">
              <a16:creationId xmlns:a16="http://schemas.microsoft.com/office/drawing/2014/main" id="{7D3C8FE1-9FC5-455F-84DA-BB6127F5A589}"/>
            </a:ext>
          </a:extLst>
        </xdr:cNvPr>
        <xdr:cNvSpPr txBox="1"/>
      </xdr:nvSpPr>
      <xdr:spPr>
        <a:xfrm>
          <a:off x="12242725" y="13007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13988</xdr:rowOff>
    </xdr:from>
    <xdr:ext cx="405111" cy="259045"/>
    <xdr:sp macro="" textlink="">
      <xdr:nvSpPr>
        <xdr:cNvPr id="772" name="n_4mainValue【児童館】&#10;有形固定資産減価償却率">
          <a:extLst>
            <a:ext uri="{FF2B5EF4-FFF2-40B4-BE49-F238E27FC236}">
              <a16:creationId xmlns:a16="http://schemas.microsoft.com/office/drawing/2014/main" id="{BC098025-51AB-4D40-A3A4-A485F87669D6}"/>
            </a:ext>
          </a:extLst>
        </xdr:cNvPr>
        <xdr:cNvSpPr txBox="1"/>
      </xdr:nvSpPr>
      <xdr:spPr>
        <a:xfrm>
          <a:off x="11425612" y="1296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05E7593C-E1D0-4287-B1D3-B387FBE8EB49}"/>
            </a:ext>
          </a:extLst>
        </xdr:cNvPr>
        <xdr:cNvSpPr/>
      </xdr:nvSpPr>
      <xdr:spPr>
        <a:xfrm>
          <a:off x="16562717" y="11297728"/>
          <a:ext cx="4293079"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05885667-A5C4-4632-9EF7-C56356FCC1AA}"/>
            </a:ext>
          </a:extLst>
        </xdr:cNvPr>
        <xdr:cNvSpPr/>
      </xdr:nvSpPr>
      <xdr:spPr>
        <a:xfrm>
          <a:off x="16689717"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13445F95-458E-40B3-8C5B-D82EB7C13ADD}"/>
            </a:ext>
          </a:extLst>
        </xdr:cNvPr>
        <xdr:cNvSpPr/>
      </xdr:nvSpPr>
      <xdr:spPr>
        <a:xfrm>
          <a:off x="16689717"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3D777AA1-8646-4BBB-BED9-D9474960EA59}"/>
            </a:ext>
          </a:extLst>
        </xdr:cNvPr>
        <xdr:cNvSpPr/>
      </xdr:nvSpPr>
      <xdr:spPr>
        <a:xfrm>
          <a:off x="17597887"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7FC66F88-C595-4802-B168-487F4BF91B82}"/>
            </a:ext>
          </a:extLst>
        </xdr:cNvPr>
        <xdr:cNvSpPr/>
      </xdr:nvSpPr>
      <xdr:spPr>
        <a:xfrm>
          <a:off x="17597887"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60B56A94-52BD-4B72-8C65-94B50E9C2840}"/>
            </a:ext>
          </a:extLst>
        </xdr:cNvPr>
        <xdr:cNvSpPr/>
      </xdr:nvSpPr>
      <xdr:spPr>
        <a:xfrm>
          <a:off x="18633057"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B0E12957-A496-4174-BC89-5F4C6E452D72}"/>
            </a:ext>
          </a:extLst>
        </xdr:cNvPr>
        <xdr:cNvSpPr/>
      </xdr:nvSpPr>
      <xdr:spPr>
        <a:xfrm>
          <a:off x="18633057"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B8B85F93-6AD7-4503-9E16-F233DBA1FFCE}"/>
            </a:ext>
          </a:extLst>
        </xdr:cNvPr>
        <xdr:cNvSpPr/>
      </xdr:nvSpPr>
      <xdr:spPr>
        <a:xfrm>
          <a:off x="16562717" y="12387892"/>
          <a:ext cx="4293079" cy="218787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E720A9E3-92BC-4ED8-9C31-1C8B1386B70A}"/>
            </a:ext>
          </a:extLst>
        </xdr:cNvPr>
        <xdr:cNvSpPr txBox="1"/>
      </xdr:nvSpPr>
      <xdr:spPr>
        <a:xfrm>
          <a:off x="16542589" y="122049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BAC86DBE-902D-49FA-8C07-2362D7DCEBDD}"/>
            </a:ext>
          </a:extLst>
        </xdr:cNvPr>
        <xdr:cNvCxnSpPr/>
      </xdr:nvCxnSpPr>
      <xdr:spPr>
        <a:xfrm>
          <a:off x="16562717" y="14575766"/>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3" name="直線コネクタ 782">
          <a:extLst>
            <a:ext uri="{FF2B5EF4-FFF2-40B4-BE49-F238E27FC236}">
              <a16:creationId xmlns:a16="http://schemas.microsoft.com/office/drawing/2014/main" id="{5FF569FA-7B57-485F-8976-6B3898C8ACB2}"/>
            </a:ext>
          </a:extLst>
        </xdr:cNvPr>
        <xdr:cNvCxnSpPr/>
      </xdr:nvCxnSpPr>
      <xdr:spPr>
        <a:xfrm>
          <a:off x="16562717" y="14026910"/>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4" name="テキスト ボックス 783">
          <a:extLst>
            <a:ext uri="{FF2B5EF4-FFF2-40B4-BE49-F238E27FC236}">
              <a16:creationId xmlns:a16="http://schemas.microsoft.com/office/drawing/2014/main" id="{ACB7E1F2-04E8-46A7-952F-04C4C386A678}"/>
            </a:ext>
          </a:extLst>
        </xdr:cNvPr>
        <xdr:cNvSpPr txBox="1"/>
      </xdr:nvSpPr>
      <xdr:spPr>
        <a:xfrm>
          <a:off x="16149453" y="138922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5" name="直線コネクタ 784">
          <a:extLst>
            <a:ext uri="{FF2B5EF4-FFF2-40B4-BE49-F238E27FC236}">
              <a16:creationId xmlns:a16="http://schemas.microsoft.com/office/drawing/2014/main" id="{B015C509-31AA-46AB-9465-10FF8CB8887B}"/>
            </a:ext>
          </a:extLst>
        </xdr:cNvPr>
        <xdr:cNvCxnSpPr/>
      </xdr:nvCxnSpPr>
      <xdr:spPr>
        <a:xfrm>
          <a:off x="16562717" y="13478055"/>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6" name="テキスト ボックス 785">
          <a:extLst>
            <a:ext uri="{FF2B5EF4-FFF2-40B4-BE49-F238E27FC236}">
              <a16:creationId xmlns:a16="http://schemas.microsoft.com/office/drawing/2014/main" id="{F8BCFDD5-D1E7-46EB-BF7A-4A74017048DF}"/>
            </a:ext>
          </a:extLst>
        </xdr:cNvPr>
        <xdr:cNvSpPr txBox="1"/>
      </xdr:nvSpPr>
      <xdr:spPr>
        <a:xfrm>
          <a:off x="16149453" y="1334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87" name="直線コネクタ 786">
          <a:extLst>
            <a:ext uri="{FF2B5EF4-FFF2-40B4-BE49-F238E27FC236}">
              <a16:creationId xmlns:a16="http://schemas.microsoft.com/office/drawing/2014/main" id="{057B217B-CFBC-4545-83EE-CE90DBD62EDD}"/>
            </a:ext>
          </a:extLst>
        </xdr:cNvPr>
        <xdr:cNvCxnSpPr/>
      </xdr:nvCxnSpPr>
      <xdr:spPr>
        <a:xfrm>
          <a:off x="16562717" y="12936747"/>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88" name="テキスト ボックス 787">
          <a:extLst>
            <a:ext uri="{FF2B5EF4-FFF2-40B4-BE49-F238E27FC236}">
              <a16:creationId xmlns:a16="http://schemas.microsoft.com/office/drawing/2014/main" id="{18B7CD9C-F736-4D3A-879D-CCC7C58BC6D3}"/>
            </a:ext>
          </a:extLst>
        </xdr:cNvPr>
        <xdr:cNvSpPr txBox="1"/>
      </xdr:nvSpPr>
      <xdr:spPr>
        <a:xfrm>
          <a:off x="16149453" y="127945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D17518D9-4ECF-41D7-BE9D-52307F0F5E52}"/>
            </a:ext>
          </a:extLst>
        </xdr:cNvPr>
        <xdr:cNvCxnSpPr/>
      </xdr:nvCxnSpPr>
      <xdr:spPr>
        <a:xfrm>
          <a:off x="16562717" y="12387892"/>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524D81B4-B86E-4884-832C-19571FCC4C2C}"/>
            </a:ext>
          </a:extLst>
        </xdr:cNvPr>
        <xdr:cNvSpPr txBox="1"/>
      </xdr:nvSpPr>
      <xdr:spPr>
        <a:xfrm>
          <a:off x="16149453" y="1225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児童館】&#10;一人当たり面積グラフ枠">
          <a:extLst>
            <a:ext uri="{FF2B5EF4-FFF2-40B4-BE49-F238E27FC236}">
              <a16:creationId xmlns:a16="http://schemas.microsoft.com/office/drawing/2014/main" id="{7523E1C8-99B0-4AAD-A354-DFBBD0569BFB}"/>
            </a:ext>
          </a:extLst>
        </xdr:cNvPr>
        <xdr:cNvSpPr/>
      </xdr:nvSpPr>
      <xdr:spPr>
        <a:xfrm>
          <a:off x="16562717" y="12387892"/>
          <a:ext cx="4293079" cy="218787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49530</xdr:rowOff>
    </xdr:from>
    <xdr:to>
      <xdr:col>116</xdr:col>
      <xdr:colOff>62864</xdr:colOff>
      <xdr:row>84</xdr:row>
      <xdr:rowOff>169545</xdr:rowOff>
    </xdr:to>
    <xdr:cxnSp macro="">
      <xdr:nvCxnSpPr>
        <xdr:cNvPr id="792" name="直線コネクタ 791">
          <a:extLst>
            <a:ext uri="{FF2B5EF4-FFF2-40B4-BE49-F238E27FC236}">
              <a16:creationId xmlns:a16="http://schemas.microsoft.com/office/drawing/2014/main" id="{5C3D8C63-A200-445B-9F6A-D85BFEC6F8A0}"/>
            </a:ext>
          </a:extLst>
        </xdr:cNvPr>
        <xdr:cNvCxnSpPr/>
      </xdr:nvCxnSpPr>
      <xdr:spPr>
        <a:xfrm flipV="1">
          <a:off x="20076147" y="12833877"/>
          <a:ext cx="0" cy="109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1922</xdr:rowOff>
    </xdr:from>
    <xdr:ext cx="469744" cy="259045"/>
    <xdr:sp macro="" textlink="">
      <xdr:nvSpPr>
        <xdr:cNvPr id="793" name="【児童館】&#10;一人当たり面積最小値テキスト">
          <a:extLst>
            <a:ext uri="{FF2B5EF4-FFF2-40B4-BE49-F238E27FC236}">
              <a16:creationId xmlns:a16="http://schemas.microsoft.com/office/drawing/2014/main" id="{97448C0B-AAEE-4545-9A49-3CF1E5DA0045}"/>
            </a:ext>
          </a:extLst>
        </xdr:cNvPr>
        <xdr:cNvSpPr txBox="1"/>
      </xdr:nvSpPr>
      <xdr:spPr>
        <a:xfrm>
          <a:off x="20114883" y="13933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169545</xdr:rowOff>
    </xdr:from>
    <xdr:to>
      <xdr:col>116</xdr:col>
      <xdr:colOff>152400</xdr:colOff>
      <xdr:row>84</xdr:row>
      <xdr:rowOff>169545</xdr:rowOff>
    </xdr:to>
    <xdr:cxnSp macro="">
      <xdr:nvCxnSpPr>
        <xdr:cNvPr id="794" name="直線コネクタ 793">
          <a:extLst>
            <a:ext uri="{FF2B5EF4-FFF2-40B4-BE49-F238E27FC236}">
              <a16:creationId xmlns:a16="http://schemas.microsoft.com/office/drawing/2014/main" id="{82954D4C-B202-429E-959F-5DC64A1D7475}"/>
            </a:ext>
          </a:extLst>
        </xdr:cNvPr>
        <xdr:cNvCxnSpPr/>
      </xdr:nvCxnSpPr>
      <xdr:spPr>
        <a:xfrm>
          <a:off x="20005855" y="13928677"/>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167657</xdr:rowOff>
    </xdr:from>
    <xdr:ext cx="469744" cy="259045"/>
    <xdr:sp macro="" textlink="">
      <xdr:nvSpPr>
        <xdr:cNvPr id="795" name="【児童館】&#10;一人当たり面積最大値テキスト">
          <a:extLst>
            <a:ext uri="{FF2B5EF4-FFF2-40B4-BE49-F238E27FC236}">
              <a16:creationId xmlns:a16="http://schemas.microsoft.com/office/drawing/2014/main" id="{E7B827FF-C085-4E20-A9DF-418727A82825}"/>
            </a:ext>
          </a:extLst>
        </xdr:cNvPr>
        <xdr:cNvSpPr txBox="1"/>
      </xdr:nvSpPr>
      <xdr:spPr>
        <a:xfrm>
          <a:off x="20114883" y="1262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49530</xdr:rowOff>
    </xdr:from>
    <xdr:to>
      <xdr:col>116</xdr:col>
      <xdr:colOff>152400</xdr:colOff>
      <xdr:row>78</xdr:row>
      <xdr:rowOff>49530</xdr:rowOff>
    </xdr:to>
    <xdr:cxnSp macro="">
      <xdr:nvCxnSpPr>
        <xdr:cNvPr id="796" name="直線コネクタ 795">
          <a:extLst>
            <a:ext uri="{FF2B5EF4-FFF2-40B4-BE49-F238E27FC236}">
              <a16:creationId xmlns:a16="http://schemas.microsoft.com/office/drawing/2014/main" id="{B1F0D9D8-DA0A-4F7A-AE82-EC2D3118950A}"/>
            </a:ext>
          </a:extLst>
        </xdr:cNvPr>
        <xdr:cNvCxnSpPr/>
      </xdr:nvCxnSpPr>
      <xdr:spPr>
        <a:xfrm>
          <a:off x="20005855" y="12833877"/>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158766</xdr:rowOff>
    </xdr:from>
    <xdr:ext cx="469744" cy="259045"/>
    <xdr:sp macro="" textlink="">
      <xdr:nvSpPr>
        <xdr:cNvPr id="797" name="【児童館】&#10;一人当たり面積平均値テキスト">
          <a:extLst>
            <a:ext uri="{FF2B5EF4-FFF2-40B4-BE49-F238E27FC236}">
              <a16:creationId xmlns:a16="http://schemas.microsoft.com/office/drawing/2014/main" id="{B7784E09-DE94-4C64-BA70-7DDA2CFD46AD}"/>
            </a:ext>
          </a:extLst>
        </xdr:cNvPr>
        <xdr:cNvSpPr txBox="1"/>
      </xdr:nvSpPr>
      <xdr:spPr>
        <a:xfrm>
          <a:off x="20114883" y="134348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135889</xdr:rowOff>
    </xdr:from>
    <xdr:to>
      <xdr:col>116</xdr:col>
      <xdr:colOff>114300</xdr:colOff>
      <xdr:row>83</xdr:row>
      <xdr:rowOff>66039</xdr:rowOff>
    </xdr:to>
    <xdr:sp macro="" textlink="">
      <xdr:nvSpPr>
        <xdr:cNvPr id="798" name="フローチャート: 判断 797">
          <a:extLst>
            <a:ext uri="{FF2B5EF4-FFF2-40B4-BE49-F238E27FC236}">
              <a16:creationId xmlns:a16="http://schemas.microsoft.com/office/drawing/2014/main" id="{B06920AC-E66D-4495-A220-BA1252AE469A}"/>
            </a:ext>
          </a:extLst>
        </xdr:cNvPr>
        <xdr:cNvSpPr/>
      </xdr:nvSpPr>
      <xdr:spPr>
        <a:xfrm>
          <a:off x="20025983" y="13575844"/>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153036</xdr:rowOff>
    </xdr:from>
    <xdr:to>
      <xdr:col>112</xdr:col>
      <xdr:colOff>38100</xdr:colOff>
      <xdr:row>83</xdr:row>
      <xdr:rowOff>83186</xdr:rowOff>
    </xdr:to>
    <xdr:sp macro="" textlink="">
      <xdr:nvSpPr>
        <xdr:cNvPr id="799" name="フローチャート: 判断 798">
          <a:extLst>
            <a:ext uri="{FF2B5EF4-FFF2-40B4-BE49-F238E27FC236}">
              <a16:creationId xmlns:a16="http://schemas.microsoft.com/office/drawing/2014/main" id="{FCA5B77F-32FA-4A97-B60A-5E7CA0C85071}"/>
            </a:ext>
          </a:extLst>
        </xdr:cNvPr>
        <xdr:cNvSpPr/>
      </xdr:nvSpPr>
      <xdr:spPr>
        <a:xfrm>
          <a:off x="19277642" y="13592991"/>
          <a:ext cx="83628"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158750</xdr:rowOff>
    </xdr:from>
    <xdr:to>
      <xdr:col>107</xdr:col>
      <xdr:colOff>101600</xdr:colOff>
      <xdr:row>83</xdr:row>
      <xdr:rowOff>88900</xdr:rowOff>
    </xdr:to>
    <xdr:sp macro="" textlink="">
      <xdr:nvSpPr>
        <xdr:cNvPr id="800" name="フローチャート: 判断 799">
          <a:extLst>
            <a:ext uri="{FF2B5EF4-FFF2-40B4-BE49-F238E27FC236}">
              <a16:creationId xmlns:a16="http://schemas.microsoft.com/office/drawing/2014/main" id="{C50DDC36-5378-474F-9EC0-3143C2FF5AC1}"/>
            </a:ext>
          </a:extLst>
        </xdr:cNvPr>
        <xdr:cNvSpPr/>
      </xdr:nvSpPr>
      <xdr:spPr>
        <a:xfrm>
          <a:off x="18460528" y="13598705"/>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164464</xdr:rowOff>
    </xdr:from>
    <xdr:to>
      <xdr:col>102</xdr:col>
      <xdr:colOff>165100</xdr:colOff>
      <xdr:row>83</xdr:row>
      <xdr:rowOff>94614</xdr:rowOff>
    </xdr:to>
    <xdr:sp macro="" textlink="">
      <xdr:nvSpPr>
        <xdr:cNvPr id="801" name="フローチャート: 判断 800">
          <a:extLst>
            <a:ext uri="{FF2B5EF4-FFF2-40B4-BE49-F238E27FC236}">
              <a16:creationId xmlns:a16="http://schemas.microsoft.com/office/drawing/2014/main" id="{49150305-5264-4EDD-9CD7-6FEEA6F1712E}"/>
            </a:ext>
          </a:extLst>
        </xdr:cNvPr>
        <xdr:cNvSpPr/>
      </xdr:nvSpPr>
      <xdr:spPr>
        <a:xfrm>
          <a:off x="17661387" y="13604419"/>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78</xdr:row>
      <xdr:rowOff>95886</xdr:rowOff>
    </xdr:from>
    <xdr:to>
      <xdr:col>98</xdr:col>
      <xdr:colOff>38100</xdr:colOff>
      <xdr:row>79</xdr:row>
      <xdr:rowOff>26036</xdr:rowOff>
    </xdr:to>
    <xdr:sp macro="" textlink="">
      <xdr:nvSpPr>
        <xdr:cNvPr id="802" name="フローチャート: 判断 801">
          <a:extLst>
            <a:ext uri="{FF2B5EF4-FFF2-40B4-BE49-F238E27FC236}">
              <a16:creationId xmlns:a16="http://schemas.microsoft.com/office/drawing/2014/main" id="{17DD4463-EA5D-4719-9D1D-D52E34D45F63}"/>
            </a:ext>
          </a:extLst>
        </xdr:cNvPr>
        <xdr:cNvSpPr/>
      </xdr:nvSpPr>
      <xdr:spPr>
        <a:xfrm>
          <a:off x="16862245" y="12880233"/>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C8F8E608-7E04-4708-8A4E-8FAF3AF10880}"/>
            </a:ext>
          </a:extLst>
        </xdr:cNvPr>
        <xdr:cNvSpPr txBox="1"/>
      </xdr:nvSpPr>
      <xdr:spPr>
        <a:xfrm>
          <a:off x="19904255"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BBBD8C68-B1B8-4522-AF5F-887C51A0823F}"/>
            </a:ext>
          </a:extLst>
        </xdr:cNvPr>
        <xdr:cNvSpPr txBox="1"/>
      </xdr:nvSpPr>
      <xdr:spPr>
        <a:xfrm>
          <a:off x="19147286"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E74985A3-AA44-4704-9C7C-DB7551321814}"/>
            </a:ext>
          </a:extLst>
        </xdr:cNvPr>
        <xdr:cNvSpPr txBox="1"/>
      </xdr:nvSpPr>
      <xdr:spPr>
        <a:xfrm>
          <a:off x="18338800"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6783A021-D9A9-4EF3-815F-444A7519EDF2}"/>
            </a:ext>
          </a:extLst>
        </xdr:cNvPr>
        <xdr:cNvSpPr txBox="1"/>
      </xdr:nvSpPr>
      <xdr:spPr>
        <a:xfrm>
          <a:off x="17539658"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89C31ABC-5BE7-493F-9E18-ED222EA1BD90}"/>
            </a:ext>
          </a:extLst>
        </xdr:cNvPr>
        <xdr:cNvSpPr txBox="1"/>
      </xdr:nvSpPr>
      <xdr:spPr>
        <a:xfrm>
          <a:off x="16731890"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73025</xdr:rowOff>
    </xdr:from>
    <xdr:to>
      <xdr:col>116</xdr:col>
      <xdr:colOff>114300</xdr:colOff>
      <xdr:row>84</xdr:row>
      <xdr:rowOff>3175</xdr:rowOff>
    </xdr:to>
    <xdr:sp macro="" textlink="">
      <xdr:nvSpPr>
        <xdr:cNvPr id="808" name="楕円 807">
          <a:extLst>
            <a:ext uri="{FF2B5EF4-FFF2-40B4-BE49-F238E27FC236}">
              <a16:creationId xmlns:a16="http://schemas.microsoft.com/office/drawing/2014/main" id="{63244E4E-80B4-43F0-8285-E474ACE03177}"/>
            </a:ext>
          </a:extLst>
        </xdr:cNvPr>
        <xdr:cNvSpPr/>
      </xdr:nvSpPr>
      <xdr:spPr>
        <a:xfrm>
          <a:off x="20025983" y="13676882"/>
          <a:ext cx="101600"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51452</xdr:rowOff>
    </xdr:from>
    <xdr:ext cx="469744" cy="259045"/>
    <xdr:sp macro="" textlink="">
      <xdr:nvSpPr>
        <xdr:cNvPr id="809" name="【児童館】&#10;一人当たり面積該当値テキスト">
          <a:extLst>
            <a:ext uri="{FF2B5EF4-FFF2-40B4-BE49-F238E27FC236}">
              <a16:creationId xmlns:a16="http://schemas.microsoft.com/office/drawing/2014/main" id="{F0017EDD-50B4-448E-A379-50727CAA3614}"/>
            </a:ext>
          </a:extLst>
        </xdr:cNvPr>
        <xdr:cNvSpPr txBox="1"/>
      </xdr:nvSpPr>
      <xdr:spPr>
        <a:xfrm>
          <a:off x="20114883" y="13655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141605</xdr:rowOff>
    </xdr:from>
    <xdr:to>
      <xdr:col>112</xdr:col>
      <xdr:colOff>38100</xdr:colOff>
      <xdr:row>84</xdr:row>
      <xdr:rowOff>71755</xdr:rowOff>
    </xdr:to>
    <xdr:sp macro="" textlink="">
      <xdr:nvSpPr>
        <xdr:cNvPr id="810" name="楕円 809">
          <a:extLst>
            <a:ext uri="{FF2B5EF4-FFF2-40B4-BE49-F238E27FC236}">
              <a16:creationId xmlns:a16="http://schemas.microsoft.com/office/drawing/2014/main" id="{DDCD4401-AF8A-44F0-B8C6-74EB0ADA58BF}"/>
            </a:ext>
          </a:extLst>
        </xdr:cNvPr>
        <xdr:cNvSpPr/>
      </xdr:nvSpPr>
      <xdr:spPr>
        <a:xfrm>
          <a:off x="19277642" y="13745462"/>
          <a:ext cx="83628"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123825</xdr:rowOff>
    </xdr:from>
    <xdr:to>
      <xdr:col>116</xdr:col>
      <xdr:colOff>63500</xdr:colOff>
      <xdr:row>84</xdr:row>
      <xdr:rowOff>20955</xdr:rowOff>
    </xdr:to>
    <xdr:cxnSp macro="">
      <xdr:nvCxnSpPr>
        <xdr:cNvPr id="811" name="直線コネクタ 810">
          <a:extLst>
            <a:ext uri="{FF2B5EF4-FFF2-40B4-BE49-F238E27FC236}">
              <a16:creationId xmlns:a16="http://schemas.microsoft.com/office/drawing/2014/main" id="{7A62DF85-8628-4DE1-9CB8-A65E95D763FB}"/>
            </a:ext>
          </a:extLst>
        </xdr:cNvPr>
        <xdr:cNvCxnSpPr/>
      </xdr:nvCxnSpPr>
      <xdr:spPr>
        <a:xfrm flipV="1">
          <a:off x="19319815" y="13727682"/>
          <a:ext cx="756968" cy="6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147320</xdr:rowOff>
    </xdr:from>
    <xdr:to>
      <xdr:col>107</xdr:col>
      <xdr:colOff>101600</xdr:colOff>
      <xdr:row>84</xdr:row>
      <xdr:rowOff>77470</xdr:rowOff>
    </xdr:to>
    <xdr:sp macro="" textlink="">
      <xdr:nvSpPr>
        <xdr:cNvPr id="812" name="楕円 811">
          <a:extLst>
            <a:ext uri="{FF2B5EF4-FFF2-40B4-BE49-F238E27FC236}">
              <a16:creationId xmlns:a16="http://schemas.microsoft.com/office/drawing/2014/main" id="{75EA3C3C-4D87-4DEB-859D-86447E5F0FCE}"/>
            </a:ext>
          </a:extLst>
        </xdr:cNvPr>
        <xdr:cNvSpPr/>
      </xdr:nvSpPr>
      <xdr:spPr>
        <a:xfrm>
          <a:off x="18460528" y="13751177"/>
          <a:ext cx="101600"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20955</xdr:rowOff>
    </xdr:from>
    <xdr:to>
      <xdr:col>111</xdr:col>
      <xdr:colOff>177800</xdr:colOff>
      <xdr:row>84</xdr:row>
      <xdr:rowOff>26670</xdr:rowOff>
    </xdr:to>
    <xdr:cxnSp macro="">
      <xdr:nvCxnSpPr>
        <xdr:cNvPr id="813" name="直線コネクタ 812">
          <a:extLst>
            <a:ext uri="{FF2B5EF4-FFF2-40B4-BE49-F238E27FC236}">
              <a16:creationId xmlns:a16="http://schemas.microsoft.com/office/drawing/2014/main" id="{C587A133-A407-4D61-AA09-BC13A25CE8EA}"/>
            </a:ext>
          </a:extLst>
        </xdr:cNvPr>
        <xdr:cNvCxnSpPr/>
      </xdr:nvCxnSpPr>
      <xdr:spPr>
        <a:xfrm flipV="1">
          <a:off x="18511328" y="13788713"/>
          <a:ext cx="808487"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153036</xdr:rowOff>
    </xdr:from>
    <xdr:to>
      <xdr:col>102</xdr:col>
      <xdr:colOff>165100</xdr:colOff>
      <xdr:row>84</xdr:row>
      <xdr:rowOff>83186</xdr:rowOff>
    </xdr:to>
    <xdr:sp macro="" textlink="">
      <xdr:nvSpPr>
        <xdr:cNvPr id="814" name="楕円 813">
          <a:extLst>
            <a:ext uri="{FF2B5EF4-FFF2-40B4-BE49-F238E27FC236}">
              <a16:creationId xmlns:a16="http://schemas.microsoft.com/office/drawing/2014/main" id="{CB827870-5188-4D2D-A2C0-F6BFB8620B3D}"/>
            </a:ext>
          </a:extLst>
        </xdr:cNvPr>
        <xdr:cNvSpPr/>
      </xdr:nvSpPr>
      <xdr:spPr>
        <a:xfrm>
          <a:off x="17661387" y="13756893"/>
          <a:ext cx="101600"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26670</xdr:rowOff>
    </xdr:from>
    <xdr:to>
      <xdr:col>107</xdr:col>
      <xdr:colOff>50800</xdr:colOff>
      <xdr:row>84</xdr:row>
      <xdr:rowOff>32386</xdr:rowOff>
    </xdr:to>
    <xdr:cxnSp macro="">
      <xdr:nvCxnSpPr>
        <xdr:cNvPr id="815" name="直線コネクタ 814">
          <a:extLst>
            <a:ext uri="{FF2B5EF4-FFF2-40B4-BE49-F238E27FC236}">
              <a16:creationId xmlns:a16="http://schemas.microsoft.com/office/drawing/2014/main" id="{6E8D04A0-926C-4454-ABEA-57E20B3E72D3}"/>
            </a:ext>
          </a:extLst>
        </xdr:cNvPr>
        <xdr:cNvCxnSpPr/>
      </xdr:nvCxnSpPr>
      <xdr:spPr>
        <a:xfrm flipV="1">
          <a:off x="17712187" y="13794428"/>
          <a:ext cx="799141"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16" name="楕円 815">
          <a:extLst>
            <a:ext uri="{FF2B5EF4-FFF2-40B4-BE49-F238E27FC236}">
              <a16:creationId xmlns:a16="http://schemas.microsoft.com/office/drawing/2014/main" id="{E9528B2E-E7BC-4058-9FB0-505877191A37}"/>
            </a:ext>
          </a:extLst>
        </xdr:cNvPr>
        <xdr:cNvSpPr/>
      </xdr:nvSpPr>
      <xdr:spPr>
        <a:xfrm>
          <a:off x="16862245" y="13762607"/>
          <a:ext cx="83629"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32386</xdr:rowOff>
    </xdr:from>
    <xdr:to>
      <xdr:col>102</xdr:col>
      <xdr:colOff>114300</xdr:colOff>
      <xdr:row>84</xdr:row>
      <xdr:rowOff>38100</xdr:rowOff>
    </xdr:to>
    <xdr:cxnSp macro="">
      <xdr:nvCxnSpPr>
        <xdr:cNvPr id="817" name="直線コネクタ 816">
          <a:extLst>
            <a:ext uri="{FF2B5EF4-FFF2-40B4-BE49-F238E27FC236}">
              <a16:creationId xmlns:a16="http://schemas.microsoft.com/office/drawing/2014/main" id="{575CFD0D-7F58-4913-8F05-ECCA9C1A85AA}"/>
            </a:ext>
          </a:extLst>
        </xdr:cNvPr>
        <xdr:cNvCxnSpPr/>
      </xdr:nvCxnSpPr>
      <xdr:spPr>
        <a:xfrm flipV="1">
          <a:off x="16904418" y="13800144"/>
          <a:ext cx="807769"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99713</xdr:rowOff>
    </xdr:from>
    <xdr:ext cx="469744" cy="259045"/>
    <xdr:sp macro="" textlink="">
      <xdr:nvSpPr>
        <xdr:cNvPr id="818" name="n_1aveValue【児童館】&#10;一人当たり面積">
          <a:extLst>
            <a:ext uri="{FF2B5EF4-FFF2-40B4-BE49-F238E27FC236}">
              <a16:creationId xmlns:a16="http://schemas.microsoft.com/office/drawing/2014/main" id="{502F3B76-C9E2-41D5-B720-7D5532E683BE}"/>
            </a:ext>
          </a:extLst>
        </xdr:cNvPr>
        <xdr:cNvSpPr txBox="1"/>
      </xdr:nvSpPr>
      <xdr:spPr>
        <a:xfrm>
          <a:off x="19098840" y="1337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105427</xdr:rowOff>
    </xdr:from>
    <xdr:ext cx="469744" cy="259045"/>
    <xdr:sp macro="" textlink="">
      <xdr:nvSpPr>
        <xdr:cNvPr id="819" name="n_2aveValue【児童館】&#10;一人当たり面積">
          <a:extLst>
            <a:ext uri="{FF2B5EF4-FFF2-40B4-BE49-F238E27FC236}">
              <a16:creationId xmlns:a16="http://schemas.microsoft.com/office/drawing/2014/main" id="{192E794B-188C-48CA-A6B8-4A859BC85E1B}"/>
            </a:ext>
          </a:extLst>
        </xdr:cNvPr>
        <xdr:cNvSpPr txBox="1"/>
      </xdr:nvSpPr>
      <xdr:spPr>
        <a:xfrm>
          <a:off x="18294427" y="13381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111141</xdr:rowOff>
    </xdr:from>
    <xdr:ext cx="469744" cy="259045"/>
    <xdr:sp macro="" textlink="">
      <xdr:nvSpPr>
        <xdr:cNvPr id="820" name="n_3aveValue【児童館】&#10;一人当たり面積">
          <a:extLst>
            <a:ext uri="{FF2B5EF4-FFF2-40B4-BE49-F238E27FC236}">
              <a16:creationId xmlns:a16="http://schemas.microsoft.com/office/drawing/2014/main" id="{60EAC6C2-3801-4752-920E-E3F5D4A1D563}"/>
            </a:ext>
          </a:extLst>
        </xdr:cNvPr>
        <xdr:cNvSpPr txBox="1"/>
      </xdr:nvSpPr>
      <xdr:spPr>
        <a:xfrm>
          <a:off x="17495285" y="13387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42563</xdr:rowOff>
    </xdr:from>
    <xdr:ext cx="469744" cy="259045"/>
    <xdr:sp macro="" textlink="">
      <xdr:nvSpPr>
        <xdr:cNvPr id="821" name="n_4aveValue【児童館】&#10;一人当たり面積">
          <a:extLst>
            <a:ext uri="{FF2B5EF4-FFF2-40B4-BE49-F238E27FC236}">
              <a16:creationId xmlns:a16="http://schemas.microsoft.com/office/drawing/2014/main" id="{BD98C773-0301-4458-9D65-CDAB342D873D}"/>
            </a:ext>
          </a:extLst>
        </xdr:cNvPr>
        <xdr:cNvSpPr txBox="1"/>
      </xdr:nvSpPr>
      <xdr:spPr>
        <a:xfrm>
          <a:off x="16696144" y="1266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62882</xdr:rowOff>
    </xdr:from>
    <xdr:ext cx="469744" cy="259045"/>
    <xdr:sp macro="" textlink="">
      <xdr:nvSpPr>
        <xdr:cNvPr id="822" name="n_1mainValue【児童館】&#10;一人当たり面積">
          <a:extLst>
            <a:ext uri="{FF2B5EF4-FFF2-40B4-BE49-F238E27FC236}">
              <a16:creationId xmlns:a16="http://schemas.microsoft.com/office/drawing/2014/main" id="{17284A19-1EFD-45C5-A5B6-2E776EDA7619}"/>
            </a:ext>
          </a:extLst>
        </xdr:cNvPr>
        <xdr:cNvSpPr txBox="1"/>
      </xdr:nvSpPr>
      <xdr:spPr>
        <a:xfrm>
          <a:off x="19098840" y="1383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68597</xdr:rowOff>
    </xdr:from>
    <xdr:ext cx="469744" cy="259045"/>
    <xdr:sp macro="" textlink="">
      <xdr:nvSpPr>
        <xdr:cNvPr id="823" name="n_2mainValue【児童館】&#10;一人当たり面積">
          <a:extLst>
            <a:ext uri="{FF2B5EF4-FFF2-40B4-BE49-F238E27FC236}">
              <a16:creationId xmlns:a16="http://schemas.microsoft.com/office/drawing/2014/main" id="{B6B806A8-8EC6-47B4-95C9-11E53CD057CB}"/>
            </a:ext>
          </a:extLst>
        </xdr:cNvPr>
        <xdr:cNvSpPr txBox="1"/>
      </xdr:nvSpPr>
      <xdr:spPr>
        <a:xfrm>
          <a:off x="18294427" y="138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74313</xdr:rowOff>
    </xdr:from>
    <xdr:ext cx="469744" cy="259045"/>
    <xdr:sp macro="" textlink="">
      <xdr:nvSpPr>
        <xdr:cNvPr id="824" name="n_3mainValue【児童館】&#10;一人当たり面積">
          <a:extLst>
            <a:ext uri="{FF2B5EF4-FFF2-40B4-BE49-F238E27FC236}">
              <a16:creationId xmlns:a16="http://schemas.microsoft.com/office/drawing/2014/main" id="{D7878538-7B9C-4445-9CD7-F96D1874416C}"/>
            </a:ext>
          </a:extLst>
        </xdr:cNvPr>
        <xdr:cNvSpPr txBox="1"/>
      </xdr:nvSpPr>
      <xdr:spPr>
        <a:xfrm>
          <a:off x="17495285" y="1384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825" name="n_4mainValue【児童館】&#10;一人当たり面積">
          <a:extLst>
            <a:ext uri="{FF2B5EF4-FFF2-40B4-BE49-F238E27FC236}">
              <a16:creationId xmlns:a16="http://schemas.microsoft.com/office/drawing/2014/main" id="{F9649A19-D3A6-45E5-BE94-2912AAE8732D}"/>
            </a:ext>
          </a:extLst>
        </xdr:cNvPr>
        <xdr:cNvSpPr txBox="1"/>
      </xdr:nvSpPr>
      <xdr:spPr>
        <a:xfrm>
          <a:off x="16696144" y="1384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82031B5B-278E-4E1A-A242-C00D9550B075}"/>
            </a:ext>
          </a:extLst>
        </xdr:cNvPr>
        <xdr:cNvSpPr/>
      </xdr:nvSpPr>
      <xdr:spPr>
        <a:xfrm>
          <a:off x="11277840" y="14934122"/>
          <a:ext cx="4275107" cy="612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55254CC7-CDDA-4E79-92E7-04D1641B510C}"/>
            </a:ext>
          </a:extLst>
        </xdr:cNvPr>
        <xdr:cNvSpPr/>
      </xdr:nvSpPr>
      <xdr:spPr>
        <a:xfrm>
          <a:off x="11386868"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749807D6-B60E-446D-99ED-DAF17A88DEB3}"/>
            </a:ext>
          </a:extLst>
        </xdr:cNvPr>
        <xdr:cNvSpPr/>
      </xdr:nvSpPr>
      <xdr:spPr>
        <a:xfrm>
          <a:off x="11386868"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4571C639-8914-4147-A7CC-F37772771F62}"/>
            </a:ext>
          </a:extLst>
        </xdr:cNvPr>
        <xdr:cNvSpPr/>
      </xdr:nvSpPr>
      <xdr:spPr>
        <a:xfrm>
          <a:off x="12313009" y="15571877"/>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734037AB-D46C-40DA-98C7-58DF1EC837BE}"/>
            </a:ext>
          </a:extLst>
        </xdr:cNvPr>
        <xdr:cNvSpPr/>
      </xdr:nvSpPr>
      <xdr:spPr>
        <a:xfrm>
          <a:off x="12313009" y="15759981"/>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FA1C99DE-4B04-45DC-88E3-6DDE425538FA}"/>
            </a:ext>
          </a:extLst>
        </xdr:cNvPr>
        <xdr:cNvSpPr/>
      </xdr:nvSpPr>
      <xdr:spPr>
        <a:xfrm>
          <a:off x="13348179" y="15571877"/>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58EC7B00-8C13-4EF0-ADD2-BCE2D6F4D5B1}"/>
            </a:ext>
          </a:extLst>
        </xdr:cNvPr>
        <xdr:cNvSpPr/>
      </xdr:nvSpPr>
      <xdr:spPr>
        <a:xfrm>
          <a:off x="13348179" y="15759981"/>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FFD612E7-C100-445C-B64C-3E9DF6DE10EB}"/>
            </a:ext>
          </a:extLst>
        </xdr:cNvPr>
        <xdr:cNvSpPr/>
      </xdr:nvSpPr>
      <xdr:spPr>
        <a:xfrm>
          <a:off x="11277840" y="16031833"/>
          <a:ext cx="4275107" cy="2180326"/>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F75B3167-5CF5-4490-934B-70E5774F52DD}"/>
            </a:ext>
          </a:extLst>
        </xdr:cNvPr>
        <xdr:cNvSpPr txBox="1"/>
      </xdr:nvSpPr>
      <xdr:spPr>
        <a:xfrm>
          <a:off x="11239740" y="1584888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EB8CF0E0-33D3-4E28-ADB4-661C83143BAA}"/>
            </a:ext>
          </a:extLst>
        </xdr:cNvPr>
        <xdr:cNvCxnSpPr/>
      </xdr:nvCxnSpPr>
      <xdr:spPr>
        <a:xfrm>
          <a:off x="11277840" y="18212159"/>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17EF5996-FBF6-44E6-84D6-7B873F986A4E}"/>
            </a:ext>
          </a:extLst>
        </xdr:cNvPr>
        <xdr:cNvSpPr txBox="1"/>
      </xdr:nvSpPr>
      <xdr:spPr>
        <a:xfrm>
          <a:off x="10864576" y="180774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37" name="直線コネクタ 836">
          <a:extLst>
            <a:ext uri="{FF2B5EF4-FFF2-40B4-BE49-F238E27FC236}">
              <a16:creationId xmlns:a16="http://schemas.microsoft.com/office/drawing/2014/main" id="{A33D0C32-F378-4E53-A424-F4DB62D96A03}"/>
            </a:ext>
          </a:extLst>
        </xdr:cNvPr>
        <xdr:cNvCxnSpPr/>
      </xdr:nvCxnSpPr>
      <xdr:spPr>
        <a:xfrm>
          <a:off x="11277840" y="17777604"/>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38" name="テキスト ボックス 837">
          <a:extLst>
            <a:ext uri="{FF2B5EF4-FFF2-40B4-BE49-F238E27FC236}">
              <a16:creationId xmlns:a16="http://schemas.microsoft.com/office/drawing/2014/main" id="{E3F5BE0F-4BD0-4274-96E8-E054AD6E3A99}"/>
            </a:ext>
          </a:extLst>
        </xdr:cNvPr>
        <xdr:cNvSpPr txBox="1"/>
      </xdr:nvSpPr>
      <xdr:spPr>
        <a:xfrm>
          <a:off x="10864576" y="176429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39" name="直線コネクタ 838">
          <a:extLst>
            <a:ext uri="{FF2B5EF4-FFF2-40B4-BE49-F238E27FC236}">
              <a16:creationId xmlns:a16="http://schemas.microsoft.com/office/drawing/2014/main" id="{3323A275-2DFC-45CB-9AAA-305CA1F6EDF0}"/>
            </a:ext>
          </a:extLst>
        </xdr:cNvPr>
        <xdr:cNvCxnSpPr/>
      </xdr:nvCxnSpPr>
      <xdr:spPr>
        <a:xfrm>
          <a:off x="11277840" y="17343048"/>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0" name="テキスト ボックス 839">
          <a:extLst>
            <a:ext uri="{FF2B5EF4-FFF2-40B4-BE49-F238E27FC236}">
              <a16:creationId xmlns:a16="http://schemas.microsoft.com/office/drawing/2014/main" id="{E1D2E7F8-BB92-4F73-849D-AE1AD93BE5B6}"/>
            </a:ext>
          </a:extLst>
        </xdr:cNvPr>
        <xdr:cNvSpPr txBox="1"/>
      </xdr:nvSpPr>
      <xdr:spPr>
        <a:xfrm>
          <a:off x="10910724" y="1720837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1" name="直線コネクタ 840">
          <a:extLst>
            <a:ext uri="{FF2B5EF4-FFF2-40B4-BE49-F238E27FC236}">
              <a16:creationId xmlns:a16="http://schemas.microsoft.com/office/drawing/2014/main" id="{40CAE8B4-D9B8-4A53-A1E0-EE36B99B03B7}"/>
            </a:ext>
          </a:extLst>
        </xdr:cNvPr>
        <xdr:cNvCxnSpPr/>
      </xdr:nvCxnSpPr>
      <xdr:spPr>
        <a:xfrm>
          <a:off x="11277840" y="16900944"/>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2" name="テキスト ボックス 841">
          <a:extLst>
            <a:ext uri="{FF2B5EF4-FFF2-40B4-BE49-F238E27FC236}">
              <a16:creationId xmlns:a16="http://schemas.microsoft.com/office/drawing/2014/main" id="{3902DC08-A404-47BC-AD53-FA0679D366ED}"/>
            </a:ext>
          </a:extLst>
        </xdr:cNvPr>
        <xdr:cNvSpPr txBox="1"/>
      </xdr:nvSpPr>
      <xdr:spPr>
        <a:xfrm>
          <a:off x="10910724" y="167662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3" name="直線コネクタ 842">
          <a:extLst>
            <a:ext uri="{FF2B5EF4-FFF2-40B4-BE49-F238E27FC236}">
              <a16:creationId xmlns:a16="http://schemas.microsoft.com/office/drawing/2014/main" id="{8C231697-4803-482E-84D6-AD8BE8614FD3}"/>
            </a:ext>
          </a:extLst>
        </xdr:cNvPr>
        <xdr:cNvCxnSpPr/>
      </xdr:nvCxnSpPr>
      <xdr:spPr>
        <a:xfrm>
          <a:off x="11277840" y="16466389"/>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4" name="テキスト ボックス 843">
          <a:extLst>
            <a:ext uri="{FF2B5EF4-FFF2-40B4-BE49-F238E27FC236}">
              <a16:creationId xmlns:a16="http://schemas.microsoft.com/office/drawing/2014/main" id="{2265A411-E8FC-4851-AB31-ECAB3615D49C}"/>
            </a:ext>
          </a:extLst>
        </xdr:cNvPr>
        <xdr:cNvSpPr txBox="1"/>
      </xdr:nvSpPr>
      <xdr:spPr>
        <a:xfrm>
          <a:off x="10910724" y="163317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5" name="直線コネクタ 844">
          <a:extLst>
            <a:ext uri="{FF2B5EF4-FFF2-40B4-BE49-F238E27FC236}">
              <a16:creationId xmlns:a16="http://schemas.microsoft.com/office/drawing/2014/main" id="{884342F3-78CD-49D2-A9C7-EC8A603C771A}"/>
            </a:ext>
          </a:extLst>
        </xdr:cNvPr>
        <xdr:cNvCxnSpPr/>
      </xdr:nvCxnSpPr>
      <xdr:spPr>
        <a:xfrm>
          <a:off x="11277840" y="16031833"/>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46" name="テキスト ボックス 845">
          <a:extLst>
            <a:ext uri="{FF2B5EF4-FFF2-40B4-BE49-F238E27FC236}">
              <a16:creationId xmlns:a16="http://schemas.microsoft.com/office/drawing/2014/main" id="{C0C32166-6F07-4E34-A8B1-3B53CB24C969}"/>
            </a:ext>
          </a:extLst>
        </xdr:cNvPr>
        <xdr:cNvSpPr txBox="1"/>
      </xdr:nvSpPr>
      <xdr:spPr>
        <a:xfrm>
          <a:off x="10910724" y="1589715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7" name="【公民館】&#10;有形固定資産減価償却率グラフ枠">
          <a:extLst>
            <a:ext uri="{FF2B5EF4-FFF2-40B4-BE49-F238E27FC236}">
              <a16:creationId xmlns:a16="http://schemas.microsoft.com/office/drawing/2014/main" id="{D55F91A7-A088-4C8F-99C4-12A10E177D06}"/>
            </a:ext>
          </a:extLst>
        </xdr:cNvPr>
        <xdr:cNvSpPr/>
      </xdr:nvSpPr>
      <xdr:spPr>
        <a:xfrm>
          <a:off x="11277840" y="16031833"/>
          <a:ext cx="4275107" cy="2180326"/>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87630</xdr:rowOff>
    </xdr:from>
    <xdr:to>
      <xdr:col>85</xdr:col>
      <xdr:colOff>126364</xdr:colOff>
      <xdr:row>108</xdr:row>
      <xdr:rowOff>76200</xdr:rowOff>
    </xdr:to>
    <xdr:cxnSp macro="">
      <xdr:nvCxnSpPr>
        <xdr:cNvPr id="848" name="直線コネクタ 847">
          <a:extLst>
            <a:ext uri="{FF2B5EF4-FFF2-40B4-BE49-F238E27FC236}">
              <a16:creationId xmlns:a16="http://schemas.microsoft.com/office/drawing/2014/main" id="{54DC3B4E-251E-4965-8A19-CEE2C10128F0}"/>
            </a:ext>
          </a:extLst>
        </xdr:cNvPr>
        <xdr:cNvCxnSpPr/>
      </xdr:nvCxnSpPr>
      <xdr:spPr>
        <a:xfrm flipV="1">
          <a:off x="14791270" y="16641721"/>
          <a:ext cx="0" cy="1135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849" name="【公民館】&#10;有形固定資産減価償却率最小値テキスト">
          <a:extLst>
            <a:ext uri="{FF2B5EF4-FFF2-40B4-BE49-F238E27FC236}">
              <a16:creationId xmlns:a16="http://schemas.microsoft.com/office/drawing/2014/main" id="{BDEB956A-208D-4DF5-B105-9A354922E421}"/>
            </a:ext>
          </a:extLst>
        </xdr:cNvPr>
        <xdr:cNvSpPr txBox="1"/>
      </xdr:nvSpPr>
      <xdr:spPr>
        <a:xfrm>
          <a:off x="14830006" y="1778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50" name="直線コネクタ 849">
          <a:extLst>
            <a:ext uri="{FF2B5EF4-FFF2-40B4-BE49-F238E27FC236}">
              <a16:creationId xmlns:a16="http://schemas.microsoft.com/office/drawing/2014/main" id="{EE9604A2-966F-4701-A5ED-ABFD0AA19894}"/>
            </a:ext>
          </a:extLst>
        </xdr:cNvPr>
        <xdr:cNvCxnSpPr/>
      </xdr:nvCxnSpPr>
      <xdr:spPr>
        <a:xfrm>
          <a:off x="14703006" y="17777604"/>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34307</xdr:rowOff>
    </xdr:from>
    <xdr:ext cx="405111" cy="259045"/>
    <xdr:sp macro="" textlink="">
      <xdr:nvSpPr>
        <xdr:cNvPr id="851" name="【公民館】&#10;有形固定資産減価償却率最大値テキスト">
          <a:extLst>
            <a:ext uri="{FF2B5EF4-FFF2-40B4-BE49-F238E27FC236}">
              <a16:creationId xmlns:a16="http://schemas.microsoft.com/office/drawing/2014/main" id="{E833CF24-3C13-4434-ABB2-2279CE4DD700}"/>
            </a:ext>
          </a:extLst>
        </xdr:cNvPr>
        <xdr:cNvSpPr txBox="1"/>
      </xdr:nvSpPr>
      <xdr:spPr>
        <a:xfrm>
          <a:off x="14830006" y="16424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87630</xdr:rowOff>
    </xdr:from>
    <xdr:to>
      <xdr:col>86</xdr:col>
      <xdr:colOff>25400</xdr:colOff>
      <xdr:row>101</xdr:row>
      <xdr:rowOff>87630</xdr:rowOff>
    </xdr:to>
    <xdr:cxnSp macro="">
      <xdr:nvCxnSpPr>
        <xdr:cNvPr id="852" name="直線コネクタ 851">
          <a:extLst>
            <a:ext uri="{FF2B5EF4-FFF2-40B4-BE49-F238E27FC236}">
              <a16:creationId xmlns:a16="http://schemas.microsoft.com/office/drawing/2014/main" id="{0E02A221-21AB-432C-86C4-A79F592F040B}"/>
            </a:ext>
          </a:extLst>
        </xdr:cNvPr>
        <xdr:cNvCxnSpPr/>
      </xdr:nvCxnSpPr>
      <xdr:spPr>
        <a:xfrm>
          <a:off x="14703006" y="16641721"/>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853" name="【公民館】&#10;有形固定資産減価償却率平均値テキスト">
          <a:extLst>
            <a:ext uri="{FF2B5EF4-FFF2-40B4-BE49-F238E27FC236}">
              <a16:creationId xmlns:a16="http://schemas.microsoft.com/office/drawing/2014/main" id="{850D7757-104D-42A5-A495-4DB18874A265}"/>
            </a:ext>
          </a:extLst>
        </xdr:cNvPr>
        <xdr:cNvSpPr txBox="1"/>
      </xdr:nvSpPr>
      <xdr:spPr>
        <a:xfrm>
          <a:off x="14830006" y="170411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854" name="フローチャート: 判断 853">
          <a:extLst>
            <a:ext uri="{FF2B5EF4-FFF2-40B4-BE49-F238E27FC236}">
              <a16:creationId xmlns:a16="http://schemas.microsoft.com/office/drawing/2014/main" id="{29F9D01E-3A7C-4642-BE61-3E0B3EE22938}"/>
            </a:ext>
          </a:extLst>
        </xdr:cNvPr>
        <xdr:cNvSpPr/>
      </xdr:nvSpPr>
      <xdr:spPr>
        <a:xfrm>
          <a:off x="14741106" y="17055194"/>
          <a:ext cx="9297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36830</xdr:rowOff>
    </xdr:from>
    <xdr:to>
      <xdr:col>81</xdr:col>
      <xdr:colOff>101600</xdr:colOff>
      <xdr:row>104</xdr:row>
      <xdr:rowOff>138430</xdr:rowOff>
    </xdr:to>
    <xdr:sp macro="" textlink="">
      <xdr:nvSpPr>
        <xdr:cNvPr id="855" name="フローチャート: 判断 854">
          <a:extLst>
            <a:ext uri="{FF2B5EF4-FFF2-40B4-BE49-F238E27FC236}">
              <a16:creationId xmlns:a16="http://schemas.microsoft.com/office/drawing/2014/main" id="{6E1AB079-B555-479E-8AAB-E85FA5DAE417}"/>
            </a:ext>
          </a:extLst>
        </xdr:cNvPr>
        <xdr:cNvSpPr/>
      </xdr:nvSpPr>
      <xdr:spPr>
        <a:xfrm>
          <a:off x="13974792" y="170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11685</xdr:rowOff>
    </xdr:from>
    <xdr:to>
      <xdr:col>76</xdr:col>
      <xdr:colOff>165100</xdr:colOff>
      <xdr:row>104</xdr:row>
      <xdr:rowOff>113285</xdr:rowOff>
    </xdr:to>
    <xdr:sp macro="" textlink="">
      <xdr:nvSpPr>
        <xdr:cNvPr id="856" name="フローチャート: 判断 855">
          <a:extLst>
            <a:ext uri="{FF2B5EF4-FFF2-40B4-BE49-F238E27FC236}">
              <a16:creationId xmlns:a16="http://schemas.microsoft.com/office/drawing/2014/main" id="{8A03F424-B379-4E13-921B-2AFEB1CDF62E}"/>
            </a:ext>
          </a:extLst>
        </xdr:cNvPr>
        <xdr:cNvSpPr/>
      </xdr:nvSpPr>
      <xdr:spPr>
        <a:xfrm>
          <a:off x="13175651" y="17057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139700</xdr:rowOff>
    </xdr:from>
    <xdr:to>
      <xdr:col>72</xdr:col>
      <xdr:colOff>38100</xdr:colOff>
      <xdr:row>104</xdr:row>
      <xdr:rowOff>69850</xdr:rowOff>
    </xdr:to>
    <xdr:sp macro="" textlink="">
      <xdr:nvSpPr>
        <xdr:cNvPr id="857" name="フローチャート: 判断 856">
          <a:extLst>
            <a:ext uri="{FF2B5EF4-FFF2-40B4-BE49-F238E27FC236}">
              <a16:creationId xmlns:a16="http://schemas.microsoft.com/office/drawing/2014/main" id="{8F91F773-2E9C-4009-AB9E-EE8216B35A58}"/>
            </a:ext>
          </a:extLst>
        </xdr:cNvPr>
        <xdr:cNvSpPr/>
      </xdr:nvSpPr>
      <xdr:spPr>
        <a:xfrm>
          <a:off x="12376509" y="17021594"/>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160274</xdr:rowOff>
    </xdr:from>
    <xdr:to>
      <xdr:col>67</xdr:col>
      <xdr:colOff>101600</xdr:colOff>
      <xdr:row>104</xdr:row>
      <xdr:rowOff>90424</xdr:rowOff>
    </xdr:to>
    <xdr:sp macro="" textlink="">
      <xdr:nvSpPr>
        <xdr:cNvPr id="858" name="フローチャート: 判断 857">
          <a:extLst>
            <a:ext uri="{FF2B5EF4-FFF2-40B4-BE49-F238E27FC236}">
              <a16:creationId xmlns:a16="http://schemas.microsoft.com/office/drawing/2014/main" id="{2B08F5C7-8651-4A48-8D56-2A82C5239C24}"/>
            </a:ext>
          </a:extLst>
        </xdr:cNvPr>
        <xdr:cNvSpPr/>
      </xdr:nvSpPr>
      <xdr:spPr>
        <a:xfrm>
          <a:off x="11559396" y="17042168"/>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2FF0CEA0-6581-4095-923A-5258E0A19630}"/>
            </a:ext>
          </a:extLst>
        </xdr:cNvPr>
        <xdr:cNvSpPr txBox="1"/>
      </xdr:nvSpPr>
      <xdr:spPr>
        <a:xfrm>
          <a:off x="14619377"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98CF12AB-9E1D-40A3-8D3F-574D1CA5D6E3}"/>
            </a:ext>
          </a:extLst>
        </xdr:cNvPr>
        <xdr:cNvSpPr txBox="1"/>
      </xdr:nvSpPr>
      <xdr:spPr>
        <a:xfrm>
          <a:off x="13853064"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9833FCA8-4D13-474E-8C6B-649230EBECF8}"/>
            </a:ext>
          </a:extLst>
        </xdr:cNvPr>
        <xdr:cNvSpPr txBox="1"/>
      </xdr:nvSpPr>
      <xdr:spPr>
        <a:xfrm>
          <a:off x="13053923"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8E0BEB2D-5156-492A-98D3-310E4D651BDD}"/>
            </a:ext>
          </a:extLst>
        </xdr:cNvPr>
        <xdr:cNvSpPr txBox="1"/>
      </xdr:nvSpPr>
      <xdr:spPr>
        <a:xfrm>
          <a:off x="12246154"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31E7A57C-5E8C-4605-91A0-ACDE906D22B3}"/>
            </a:ext>
          </a:extLst>
        </xdr:cNvPr>
        <xdr:cNvSpPr txBox="1"/>
      </xdr:nvSpPr>
      <xdr:spPr>
        <a:xfrm>
          <a:off x="11437668"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71120</xdr:rowOff>
    </xdr:from>
    <xdr:to>
      <xdr:col>85</xdr:col>
      <xdr:colOff>177800</xdr:colOff>
      <xdr:row>104</xdr:row>
      <xdr:rowOff>1270</xdr:rowOff>
    </xdr:to>
    <xdr:sp macro="" textlink="">
      <xdr:nvSpPr>
        <xdr:cNvPr id="864" name="楕円 863">
          <a:extLst>
            <a:ext uri="{FF2B5EF4-FFF2-40B4-BE49-F238E27FC236}">
              <a16:creationId xmlns:a16="http://schemas.microsoft.com/office/drawing/2014/main" id="{5AAB2C26-851F-498E-BE99-A0B95C28B391}"/>
            </a:ext>
          </a:extLst>
        </xdr:cNvPr>
        <xdr:cNvSpPr/>
      </xdr:nvSpPr>
      <xdr:spPr>
        <a:xfrm>
          <a:off x="14741106" y="16953014"/>
          <a:ext cx="92973"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93997</xdr:rowOff>
    </xdr:from>
    <xdr:ext cx="405111" cy="259045"/>
    <xdr:sp macro="" textlink="">
      <xdr:nvSpPr>
        <xdr:cNvPr id="865" name="【公民館】&#10;有形固定資産減価償却率該当値テキスト">
          <a:extLst>
            <a:ext uri="{FF2B5EF4-FFF2-40B4-BE49-F238E27FC236}">
              <a16:creationId xmlns:a16="http://schemas.microsoft.com/office/drawing/2014/main" id="{BED26C83-A191-48B5-ADCC-6783BD62083B}"/>
            </a:ext>
          </a:extLst>
        </xdr:cNvPr>
        <xdr:cNvSpPr txBox="1"/>
      </xdr:nvSpPr>
      <xdr:spPr>
        <a:xfrm>
          <a:off x="14830006" y="16811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41402</xdr:rowOff>
    </xdr:from>
    <xdr:to>
      <xdr:col>81</xdr:col>
      <xdr:colOff>101600</xdr:colOff>
      <xdr:row>103</xdr:row>
      <xdr:rowOff>143002</xdr:rowOff>
    </xdr:to>
    <xdr:sp macro="" textlink="">
      <xdr:nvSpPr>
        <xdr:cNvPr id="866" name="楕円 865">
          <a:extLst>
            <a:ext uri="{FF2B5EF4-FFF2-40B4-BE49-F238E27FC236}">
              <a16:creationId xmlns:a16="http://schemas.microsoft.com/office/drawing/2014/main" id="{90342745-784D-4F7C-9BDE-C4F5B4DEE1CA}"/>
            </a:ext>
          </a:extLst>
        </xdr:cNvPr>
        <xdr:cNvSpPr/>
      </xdr:nvSpPr>
      <xdr:spPr>
        <a:xfrm>
          <a:off x="13974792" y="1692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92202</xdr:rowOff>
    </xdr:from>
    <xdr:to>
      <xdr:col>85</xdr:col>
      <xdr:colOff>127000</xdr:colOff>
      <xdr:row>103</xdr:row>
      <xdr:rowOff>121920</xdr:rowOff>
    </xdr:to>
    <xdr:cxnSp macro="">
      <xdr:nvCxnSpPr>
        <xdr:cNvPr id="867" name="直線コネクタ 866">
          <a:extLst>
            <a:ext uri="{FF2B5EF4-FFF2-40B4-BE49-F238E27FC236}">
              <a16:creationId xmlns:a16="http://schemas.microsoft.com/office/drawing/2014/main" id="{A2875586-0416-4E9C-B2C5-A9C748F4056A}"/>
            </a:ext>
          </a:extLst>
        </xdr:cNvPr>
        <xdr:cNvCxnSpPr/>
      </xdr:nvCxnSpPr>
      <xdr:spPr>
        <a:xfrm>
          <a:off x="14025592" y="16974096"/>
          <a:ext cx="766314"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48261</xdr:rowOff>
    </xdr:from>
    <xdr:to>
      <xdr:col>76</xdr:col>
      <xdr:colOff>165100</xdr:colOff>
      <xdr:row>103</xdr:row>
      <xdr:rowOff>149861</xdr:rowOff>
    </xdr:to>
    <xdr:sp macro="" textlink="">
      <xdr:nvSpPr>
        <xdr:cNvPr id="868" name="楕円 867">
          <a:extLst>
            <a:ext uri="{FF2B5EF4-FFF2-40B4-BE49-F238E27FC236}">
              <a16:creationId xmlns:a16="http://schemas.microsoft.com/office/drawing/2014/main" id="{2584707B-D461-43C6-8AA4-9755F57F8F74}"/>
            </a:ext>
          </a:extLst>
        </xdr:cNvPr>
        <xdr:cNvSpPr/>
      </xdr:nvSpPr>
      <xdr:spPr>
        <a:xfrm>
          <a:off x="13175651" y="1693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92202</xdr:rowOff>
    </xdr:from>
    <xdr:to>
      <xdr:col>81</xdr:col>
      <xdr:colOff>50800</xdr:colOff>
      <xdr:row>103</xdr:row>
      <xdr:rowOff>99061</xdr:rowOff>
    </xdr:to>
    <xdr:cxnSp macro="">
      <xdr:nvCxnSpPr>
        <xdr:cNvPr id="869" name="直線コネクタ 868">
          <a:extLst>
            <a:ext uri="{FF2B5EF4-FFF2-40B4-BE49-F238E27FC236}">
              <a16:creationId xmlns:a16="http://schemas.microsoft.com/office/drawing/2014/main" id="{EBF30D14-E9C1-4C29-ABE4-761FE4ED0F62}"/>
            </a:ext>
          </a:extLst>
        </xdr:cNvPr>
        <xdr:cNvCxnSpPr/>
      </xdr:nvCxnSpPr>
      <xdr:spPr>
        <a:xfrm flipV="1">
          <a:off x="13226451" y="16974096"/>
          <a:ext cx="799141"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16256</xdr:rowOff>
    </xdr:from>
    <xdr:to>
      <xdr:col>72</xdr:col>
      <xdr:colOff>38100</xdr:colOff>
      <xdr:row>103</xdr:row>
      <xdr:rowOff>117856</xdr:rowOff>
    </xdr:to>
    <xdr:sp macro="" textlink="">
      <xdr:nvSpPr>
        <xdr:cNvPr id="870" name="楕円 869">
          <a:extLst>
            <a:ext uri="{FF2B5EF4-FFF2-40B4-BE49-F238E27FC236}">
              <a16:creationId xmlns:a16="http://schemas.microsoft.com/office/drawing/2014/main" id="{067B32D7-B215-4AD4-A274-95C7BE145AB4}"/>
            </a:ext>
          </a:extLst>
        </xdr:cNvPr>
        <xdr:cNvSpPr/>
      </xdr:nvSpPr>
      <xdr:spPr>
        <a:xfrm>
          <a:off x="12376509" y="16898150"/>
          <a:ext cx="836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67056</xdr:rowOff>
    </xdr:from>
    <xdr:to>
      <xdr:col>76</xdr:col>
      <xdr:colOff>114300</xdr:colOff>
      <xdr:row>103</xdr:row>
      <xdr:rowOff>99061</xdr:rowOff>
    </xdr:to>
    <xdr:cxnSp macro="">
      <xdr:nvCxnSpPr>
        <xdr:cNvPr id="871" name="直線コネクタ 870">
          <a:extLst>
            <a:ext uri="{FF2B5EF4-FFF2-40B4-BE49-F238E27FC236}">
              <a16:creationId xmlns:a16="http://schemas.microsoft.com/office/drawing/2014/main" id="{A62C6244-8583-4413-B18F-7B8DB4C1432C}"/>
            </a:ext>
          </a:extLst>
        </xdr:cNvPr>
        <xdr:cNvCxnSpPr/>
      </xdr:nvCxnSpPr>
      <xdr:spPr>
        <a:xfrm>
          <a:off x="12418682" y="16948950"/>
          <a:ext cx="807769"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141987</xdr:rowOff>
    </xdr:from>
    <xdr:to>
      <xdr:col>67</xdr:col>
      <xdr:colOff>101600</xdr:colOff>
      <xdr:row>103</xdr:row>
      <xdr:rowOff>72137</xdr:rowOff>
    </xdr:to>
    <xdr:sp macro="" textlink="">
      <xdr:nvSpPr>
        <xdr:cNvPr id="872" name="楕円 871">
          <a:extLst>
            <a:ext uri="{FF2B5EF4-FFF2-40B4-BE49-F238E27FC236}">
              <a16:creationId xmlns:a16="http://schemas.microsoft.com/office/drawing/2014/main" id="{56FF8CE2-128C-4E16-AE7D-FDCFBF48C3ED}"/>
            </a:ext>
          </a:extLst>
        </xdr:cNvPr>
        <xdr:cNvSpPr/>
      </xdr:nvSpPr>
      <xdr:spPr>
        <a:xfrm>
          <a:off x="11559396" y="16859979"/>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21337</xdr:rowOff>
    </xdr:from>
    <xdr:to>
      <xdr:col>71</xdr:col>
      <xdr:colOff>177800</xdr:colOff>
      <xdr:row>103</xdr:row>
      <xdr:rowOff>67056</xdr:rowOff>
    </xdr:to>
    <xdr:cxnSp macro="">
      <xdr:nvCxnSpPr>
        <xdr:cNvPr id="873" name="直線コネクタ 872">
          <a:extLst>
            <a:ext uri="{FF2B5EF4-FFF2-40B4-BE49-F238E27FC236}">
              <a16:creationId xmlns:a16="http://schemas.microsoft.com/office/drawing/2014/main" id="{A11BE5C9-2042-434B-A5A3-9DB5C7168CB2}"/>
            </a:ext>
          </a:extLst>
        </xdr:cNvPr>
        <xdr:cNvCxnSpPr/>
      </xdr:nvCxnSpPr>
      <xdr:spPr>
        <a:xfrm>
          <a:off x="11610196" y="16903231"/>
          <a:ext cx="808486"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129557</xdr:rowOff>
    </xdr:from>
    <xdr:ext cx="405111" cy="259045"/>
    <xdr:sp macro="" textlink="">
      <xdr:nvSpPr>
        <xdr:cNvPr id="874" name="n_1aveValue【公民館】&#10;有形固定資産減価償却率">
          <a:extLst>
            <a:ext uri="{FF2B5EF4-FFF2-40B4-BE49-F238E27FC236}">
              <a16:creationId xmlns:a16="http://schemas.microsoft.com/office/drawing/2014/main" id="{A2353CE4-20FB-4EC7-BBA1-3E795278C38E}"/>
            </a:ext>
          </a:extLst>
        </xdr:cNvPr>
        <xdr:cNvSpPr txBox="1"/>
      </xdr:nvSpPr>
      <xdr:spPr>
        <a:xfrm>
          <a:off x="13828308" y="1717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104412</xdr:rowOff>
    </xdr:from>
    <xdr:ext cx="405111" cy="259045"/>
    <xdr:sp macro="" textlink="">
      <xdr:nvSpPr>
        <xdr:cNvPr id="875" name="n_2aveValue【公民館】&#10;有形固定資産減価償却率">
          <a:extLst>
            <a:ext uri="{FF2B5EF4-FFF2-40B4-BE49-F238E27FC236}">
              <a16:creationId xmlns:a16="http://schemas.microsoft.com/office/drawing/2014/main" id="{DCA9FB02-9307-466B-85DF-0C6F6AEFD420}"/>
            </a:ext>
          </a:extLst>
        </xdr:cNvPr>
        <xdr:cNvSpPr txBox="1"/>
      </xdr:nvSpPr>
      <xdr:spPr>
        <a:xfrm>
          <a:off x="13041867" y="17150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60977</xdr:rowOff>
    </xdr:from>
    <xdr:ext cx="405111" cy="259045"/>
    <xdr:sp macro="" textlink="">
      <xdr:nvSpPr>
        <xdr:cNvPr id="876" name="n_3aveValue【公民館】&#10;有形固定資産減価償却率">
          <a:extLst>
            <a:ext uri="{FF2B5EF4-FFF2-40B4-BE49-F238E27FC236}">
              <a16:creationId xmlns:a16="http://schemas.microsoft.com/office/drawing/2014/main" id="{BACC32BA-6820-4D42-A07B-CF2C3F3C6922}"/>
            </a:ext>
          </a:extLst>
        </xdr:cNvPr>
        <xdr:cNvSpPr txBox="1"/>
      </xdr:nvSpPr>
      <xdr:spPr>
        <a:xfrm>
          <a:off x="12242725" y="17106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81551</xdr:rowOff>
    </xdr:from>
    <xdr:ext cx="405111" cy="259045"/>
    <xdr:sp macro="" textlink="">
      <xdr:nvSpPr>
        <xdr:cNvPr id="877" name="n_4aveValue【公民館】&#10;有形固定資産減価償却率">
          <a:extLst>
            <a:ext uri="{FF2B5EF4-FFF2-40B4-BE49-F238E27FC236}">
              <a16:creationId xmlns:a16="http://schemas.microsoft.com/office/drawing/2014/main" id="{FED4F45A-7E1B-4A8A-B5D7-98B11D317827}"/>
            </a:ext>
          </a:extLst>
        </xdr:cNvPr>
        <xdr:cNvSpPr txBox="1"/>
      </xdr:nvSpPr>
      <xdr:spPr>
        <a:xfrm>
          <a:off x="11425612" y="1712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159529</xdr:rowOff>
    </xdr:from>
    <xdr:ext cx="405111" cy="259045"/>
    <xdr:sp macro="" textlink="">
      <xdr:nvSpPr>
        <xdr:cNvPr id="878" name="n_1mainValue【公民館】&#10;有形固定資産減価償却率">
          <a:extLst>
            <a:ext uri="{FF2B5EF4-FFF2-40B4-BE49-F238E27FC236}">
              <a16:creationId xmlns:a16="http://schemas.microsoft.com/office/drawing/2014/main" id="{A1E4DFDD-A170-4089-A485-08B27AC26FD0}"/>
            </a:ext>
          </a:extLst>
        </xdr:cNvPr>
        <xdr:cNvSpPr txBox="1"/>
      </xdr:nvSpPr>
      <xdr:spPr>
        <a:xfrm>
          <a:off x="13828308" y="16713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166388</xdr:rowOff>
    </xdr:from>
    <xdr:ext cx="405111" cy="259045"/>
    <xdr:sp macro="" textlink="">
      <xdr:nvSpPr>
        <xdr:cNvPr id="879" name="n_2mainValue【公民館】&#10;有形固定資産減価償却率">
          <a:extLst>
            <a:ext uri="{FF2B5EF4-FFF2-40B4-BE49-F238E27FC236}">
              <a16:creationId xmlns:a16="http://schemas.microsoft.com/office/drawing/2014/main" id="{5443407F-BDFB-40B7-9DCA-777C6DC6F40B}"/>
            </a:ext>
          </a:extLst>
        </xdr:cNvPr>
        <xdr:cNvSpPr txBox="1"/>
      </xdr:nvSpPr>
      <xdr:spPr>
        <a:xfrm>
          <a:off x="13041867" y="16720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134383</xdr:rowOff>
    </xdr:from>
    <xdr:ext cx="405111" cy="259045"/>
    <xdr:sp macro="" textlink="">
      <xdr:nvSpPr>
        <xdr:cNvPr id="880" name="n_3mainValue【公民館】&#10;有形固定資産減価償却率">
          <a:extLst>
            <a:ext uri="{FF2B5EF4-FFF2-40B4-BE49-F238E27FC236}">
              <a16:creationId xmlns:a16="http://schemas.microsoft.com/office/drawing/2014/main" id="{581AE796-49D1-4E53-BA22-9B8A3AAC7414}"/>
            </a:ext>
          </a:extLst>
        </xdr:cNvPr>
        <xdr:cNvSpPr txBox="1"/>
      </xdr:nvSpPr>
      <xdr:spPr>
        <a:xfrm>
          <a:off x="12242725" y="16688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88664</xdr:rowOff>
    </xdr:from>
    <xdr:ext cx="405111" cy="259045"/>
    <xdr:sp macro="" textlink="">
      <xdr:nvSpPr>
        <xdr:cNvPr id="881" name="n_4mainValue【公民館】&#10;有形固定資産減価償却率">
          <a:extLst>
            <a:ext uri="{FF2B5EF4-FFF2-40B4-BE49-F238E27FC236}">
              <a16:creationId xmlns:a16="http://schemas.microsoft.com/office/drawing/2014/main" id="{A5481FAD-729F-4201-BDFF-69E08763C23D}"/>
            </a:ext>
          </a:extLst>
        </xdr:cNvPr>
        <xdr:cNvSpPr txBox="1"/>
      </xdr:nvSpPr>
      <xdr:spPr>
        <a:xfrm>
          <a:off x="11425612" y="16642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2" name="正方形/長方形 881">
          <a:extLst>
            <a:ext uri="{FF2B5EF4-FFF2-40B4-BE49-F238E27FC236}">
              <a16:creationId xmlns:a16="http://schemas.microsoft.com/office/drawing/2014/main" id="{235B5F21-8B52-46B3-A7DA-A8B9F650553D}"/>
            </a:ext>
          </a:extLst>
        </xdr:cNvPr>
        <xdr:cNvSpPr/>
      </xdr:nvSpPr>
      <xdr:spPr>
        <a:xfrm>
          <a:off x="16562717" y="14934122"/>
          <a:ext cx="4293079" cy="612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3" name="正方形/長方形 882">
          <a:extLst>
            <a:ext uri="{FF2B5EF4-FFF2-40B4-BE49-F238E27FC236}">
              <a16:creationId xmlns:a16="http://schemas.microsoft.com/office/drawing/2014/main" id="{5BC10179-2287-4A6C-A6AB-DB6ABD79BB5A}"/>
            </a:ext>
          </a:extLst>
        </xdr:cNvPr>
        <xdr:cNvSpPr/>
      </xdr:nvSpPr>
      <xdr:spPr>
        <a:xfrm>
          <a:off x="16689717"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4" name="正方形/長方形 883">
          <a:extLst>
            <a:ext uri="{FF2B5EF4-FFF2-40B4-BE49-F238E27FC236}">
              <a16:creationId xmlns:a16="http://schemas.microsoft.com/office/drawing/2014/main" id="{6DCA409E-3C65-4A9E-8E19-E68A0AC67B47}"/>
            </a:ext>
          </a:extLst>
        </xdr:cNvPr>
        <xdr:cNvSpPr/>
      </xdr:nvSpPr>
      <xdr:spPr>
        <a:xfrm>
          <a:off x="16689717"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5" name="正方形/長方形 884">
          <a:extLst>
            <a:ext uri="{FF2B5EF4-FFF2-40B4-BE49-F238E27FC236}">
              <a16:creationId xmlns:a16="http://schemas.microsoft.com/office/drawing/2014/main" id="{9D4CCF70-4984-49FA-974C-8A0B5830C9F0}"/>
            </a:ext>
          </a:extLst>
        </xdr:cNvPr>
        <xdr:cNvSpPr/>
      </xdr:nvSpPr>
      <xdr:spPr>
        <a:xfrm>
          <a:off x="17597887"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6" name="正方形/長方形 885">
          <a:extLst>
            <a:ext uri="{FF2B5EF4-FFF2-40B4-BE49-F238E27FC236}">
              <a16:creationId xmlns:a16="http://schemas.microsoft.com/office/drawing/2014/main" id="{7C95E982-2411-4276-BC47-842B6D239B0C}"/>
            </a:ext>
          </a:extLst>
        </xdr:cNvPr>
        <xdr:cNvSpPr/>
      </xdr:nvSpPr>
      <xdr:spPr>
        <a:xfrm>
          <a:off x="17597887"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7" name="正方形/長方形 886">
          <a:extLst>
            <a:ext uri="{FF2B5EF4-FFF2-40B4-BE49-F238E27FC236}">
              <a16:creationId xmlns:a16="http://schemas.microsoft.com/office/drawing/2014/main" id="{671EADF0-97CE-45E6-B3F5-923BCAF651F2}"/>
            </a:ext>
          </a:extLst>
        </xdr:cNvPr>
        <xdr:cNvSpPr/>
      </xdr:nvSpPr>
      <xdr:spPr>
        <a:xfrm>
          <a:off x="18633057"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8" name="正方形/長方形 887">
          <a:extLst>
            <a:ext uri="{FF2B5EF4-FFF2-40B4-BE49-F238E27FC236}">
              <a16:creationId xmlns:a16="http://schemas.microsoft.com/office/drawing/2014/main" id="{40F4A405-2BF8-4040-912E-81C468DCBC43}"/>
            </a:ext>
          </a:extLst>
        </xdr:cNvPr>
        <xdr:cNvSpPr/>
      </xdr:nvSpPr>
      <xdr:spPr>
        <a:xfrm>
          <a:off x="18633057"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9" name="正方形/長方形 888">
          <a:extLst>
            <a:ext uri="{FF2B5EF4-FFF2-40B4-BE49-F238E27FC236}">
              <a16:creationId xmlns:a16="http://schemas.microsoft.com/office/drawing/2014/main" id="{A15D2A13-71D4-4E57-96B1-5760A44E6071}"/>
            </a:ext>
          </a:extLst>
        </xdr:cNvPr>
        <xdr:cNvSpPr/>
      </xdr:nvSpPr>
      <xdr:spPr>
        <a:xfrm>
          <a:off x="16562717" y="16031833"/>
          <a:ext cx="4293079" cy="2180326"/>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0" name="テキスト ボックス 889">
          <a:extLst>
            <a:ext uri="{FF2B5EF4-FFF2-40B4-BE49-F238E27FC236}">
              <a16:creationId xmlns:a16="http://schemas.microsoft.com/office/drawing/2014/main" id="{D8681C53-1F2A-4309-83A7-9F3C806CB265}"/>
            </a:ext>
          </a:extLst>
        </xdr:cNvPr>
        <xdr:cNvSpPr txBox="1"/>
      </xdr:nvSpPr>
      <xdr:spPr>
        <a:xfrm>
          <a:off x="16542589" y="1584888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1" name="直線コネクタ 890">
          <a:extLst>
            <a:ext uri="{FF2B5EF4-FFF2-40B4-BE49-F238E27FC236}">
              <a16:creationId xmlns:a16="http://schemas.microsoft.com/office/drawing/2014/main" id="{61E50D2F-87E3-465C-8EDB-BEF784F8B445}"/>
            </a:ext>
          </a:extLst>
        </xdr:cNvPr>
        <xdr:cNvCxnSpPr/>
      </xdr:nvCxnSpPr>
      <xdr:spPr>
        <a:xfrm>
          <a:off x="16562717" y="18212159"/>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2" name="直線コネクタ 891">
          <a:extLst>
            <a:ext uri="{FF2B5EF4-FFF2-40B4-BE49-F238E27FC236}">
              <a16:creationId xmlns:a16="http://schemas.microsoft.com/office/drawing/2014/main" id="{43A4114F-5454-4638-8859-939C68404A34}"/>
            </a:ext>
          </a:extLst>
        </xdr:cNvPr>
        <xdr:cNvCxnSpPr/>
      </xdr:nvCxnSpPr>
      <xdr:spPr>
        <a:xfrm>
          <a:off x="16562717" y="17853804"/>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3" name="テキスト ボックス 892">
          <a:extLst>
            <a:ext uri="{FF2B5EF4-FFF2-40B4-BE49-F238E27FC236}">
              <a16:creationId xmlns:a16="http://schemas.microsoft.com/office/drawing/2014/main" id="{59A199F7-BAA2-4DEF-897E-CBBB86E71420}"/>
            </a:ext>
          </a:extLst>
        </xdr:cNvPr>
        <xdr:cNvSpPr txBox="1"/>
      </xdr:nvSpPr>
      <xdr:spPr>
        <a:xfrm>
          <a:off x="16149453" y="177115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4" name="直線コネクタ 893">
          <a:extLst>
            <a:ext uri="{FF2B5EF4-FFF2-40B4-BE49-F238E27FC236}">
              <a16:creationId xmlns:a16="http://schemas.microsoft.com/office/drawing/2014/main" id="{4FC14AFD-533B-4EC7-9EAD-34B3A4D537A2}"/>
            </a:ext>
          </a:extLst>
        </xdr:cNvPr>
        <xdr:cNvCxnSpPr/>
      </xdr:nvCxnSpPr>
      <xdr:spPr>
        <a:xfrm>
          <a:off x="16562717" y="17487900"/>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5" name="テキスト ボックス 894">
          <a:extLst>
            <a:ext uri="{FF2B5EF4-FFF2-40B4-BE49-F238E27FC236}">
              <a16:creationId xmlns:a16="http://schemas.microsoft.com/office/drawing/2014/main" id="{DFC8B665-2CAF-4EA1-B09E-F964C92AD27F}"/>
            </a:ext>
          </a:extLst>
        </xdr:cNvPr>
        <xdr:cNvSpPr txBox="1"/>
      </xdr:nvSpPr>
      <xdr:spPr>
        <a:xfrm>
          <a:off x="16149453" y="173532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6" name="直線コネクタ 895">
          <a:extLst>
            <a:ext uri="{FF2B5EF4-FFF2-40B4-BE49-F238E27FC236}">
              <a16:creationId xmlns:a16="http://schemas.microsoft.com/office/drawing/2014/main" id="{192ADBBA-9985-4F3C-8BB8-F9BB025984FA}"/>
            </a:ext>
          </a:extLst>
        </xdr:cNvPr>
        <xdr:cNvCxnSpPr/>
      </xdr:nvCxnSpPr>
      <xdr:spPr>
        <a:xfrm>
          <a:off x="16562717" y="17121996"/>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7" name="テキスト ボックス 896">
          <a:extLst>
            <a:ext uri="{FF2B5EF4-FFF2-40B4-BE49-F238E27FC236}">
              <a16:creationId xmlns:a16="http://schemas.microsoft.com/office/drawing/2014/main" id="{0485FBAD-E316-45F9-840F-1336B83B9CC0}"/>
            </a:ext>
          </a:extLst>
        </xdr:cNvPr>
        <xdr:cNvSpPr txBox="1"/>
      </xdr:nvSpPr>
      <xdr:spPr>
        <a:xfrm>
          <a:off x="16149453" y="169873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8" name="直線コネクタ 897">
          <a:extLst>
            <a:ext uri="{FF2B5EF4-FFF2-40B4-BE49-F238E27FC236}">
              <a16:creationId xmlns:a16="http://schemas.microsoft.com/office/drawing/2014/main" id="{9D9061EE-A694-47C4-8562-AD32D26A5291}"/>
            </a:ext>
          </a:extLst>
        </xdr:cNvPr>
        <xdr:cNvCxnSpPr/>
      </xdr:nvCxnSpPr>
      <xdr:spPr>
        <a:xfrm>
          <a:off x="16562717" y="16756092"/>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9" name="テキスト ボックス 898">
          <a:extLst>
            <a:ext uri="{FF2B5EF4-FFF2-40B4-BE49-F238E27FC236}">
              <a16:creationId xmlns:a16="http://schemas.microsoft.com/office/drawing/2014/main" id="{2287CB87-1061-4EE1-81A0-21559E8704F8}"/>
            </a:ext>
          </a:extLst>
        </xdr:cNvPr>
        <xdr:cNvSpPr txBox="1"/>
      </xdr:nvSpPr>
      <xdr:spPr>
        <a:xfrm>
          <a:off x="16149453" y="166214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0" name="直線コネクタ 899">
          <a:extLst>
            <a:ext uri="{FF2B5EF4-FFF2-40B4-BE49-F238E27FC236}">
              <a16:creationId xmlns:a16="http://schemas.microsoft.com/office/drawing/2014/main" id="{1B70AD98-D7D2-4C9E-8933-CF3A103F46F0}"/>
            </a:ext>
          </a:extLst>
        </xdr:cNvPr>
        <xdr:cNvCxnSpPr/>
      </xdr:nvCxnSpPr>
      <xdr:spPr>
        <a:xfrm>
          <a:off x="16562717" y="16390189"/>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1" name="テキスト ボックス 900">
          <a:extLst>
            <a:ext uri="{FF2B5EF4-FFF2-40B4-BE49-F238E27FC236}">
              <a16:creationId xmlns:a16="http://schemas.microsoft.com/office/drawing/2014/main" id="{43ACA56B-5455-4B65-AD90-BDA31B53C4E7}"/>
            </a:ext>
          </a:extLst>
        </xdr:cNvPr>
        <xdr:cNvSpPr txBox="1"/>
      </xdr:nvSpPr>
      <xdr:spPr>
        <a:xfrm>
          <a:off x="16149453" y="162555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2" name="直線コネクタ 901">
          <a:extLst>
            <a:ext uri="{FF2B5EF4-FFF2-40B4-BE49-F238E27FC236}">
              <a16:creationId xmlns:a16="http://schemas.microsoft.com/office/drawing/2014/main" id="{6DF44555-F1E8-47E6-8A0F-EF4D74B4BD0C}"/>
            </a:ext>
          </a:extLst>
        </xdr:cNvPr>
        <xdr:cNvCxnSpPr/>
      </xdr:nvCxnSpPr>
      <xdr:spPr>
        <a:xfrm>
          <a:off x="16562717" y="16031833"/>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3" name="テキスト ボックス 902">
          <a:extLst>
            <a:ext uri="{FF2B5EF4-FFF2-40B4-BE49-F238E27FC236}">
              <a16:creationId xmlns:a16="http://schemas.microsoft.com/office/drawing/2014/main" id="{89D67E8B-36C5-4C52-8A7F-BB19DF0ED054}"/>
            </a:ext>
          </a:extLst>
        </xdr:cNvPr>
        <xdr:cNvSpPr txBox="1"/>
      </xdr:nvSpPr>
      <xdr:spPr>
        <a:xfrm>
          <a:off x="16149453" y="1589715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4" name="【公民館】&#10;一人当たり面積グラフ枠">
          <a:extLst>
            <a:ext uri="{FF2B5EF4-FFF2-40B4-BE49-F238E27FC236}">
              <a16:creationId xmlns:a16="http://schemas.microsoft.com/office/drawing/2014/main" id="{BE66F610-D317-4258-8E3A-492BFAFD996C}"/>
            </a:ext>
          </a:extLst>
        </xdr:cNvPr>
        <xdr:cNvSpPr/>
      </xdr:nvSpPr>
      <xdr:spPr>
        <a:xfrm>
          <a:off x="16562717" y="16031833"/>
          <a:ext cx="4293079" cy="2180326"/>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62864</xdr:rowOff>
    </xdr:from>
    <xdr:to>
      <xdr:col>116</xdr:col>
      <xdr:colOff>62864</xdr:colOff>
      <xdr:row>107</xdr:row>
      <xdr:rowOff>60961</xdr:rowOff>
    </xdr:to>
    <xdr:cxnSp macro="">
      <xdr:nvCxnSpPr>
        <xdr:cNvPr id="905" name="直線コネクタ 904">
          <a:extLst>
            <a:ext uri="{FF2B5EF4-FFF2-40B4-BE49-F238E27FC236}">
              <a16:creationId xmlns:a16="http://schemas.microsoft.com/office/drawing/2014/main" id="{86939CA5-F726-45DD-B636-CC710C649610}"/>
            </a:ext>
          </a:extLst>
        </xdr:cNvPr>
        <xdr:cNvCxnSpPr/>
      </xdr:nvCxnSpPr>
      <xdr:spPr>
        <a:xfrm flipV="1">
          <a:off x="20076147" y="16453053"/>
          <a:ext cx="0" cy="1145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64788</xdr:rowOff>
    </xdr:from>
    <xdr:ext cx="469744" cy="259045"/>
    <xdr:sp macro="" textlink="">
      <xdr:nvSpPr>
        <xdr:cNvPr id="906" name="【公民館】&#10;一人当たり面積最小値テキスト">
          <a:extLst>
            <a:ext uri="{FF2B5EF4-FFF2-40B4-BE49-F238E27FC236}">
              <a16:creationId xmlns:a16="http://schemas.microsoft.com/office/drawing/2014/main" id="{F6FD8728-34C6-4355-8BB4-BDED19B472A1}"/>
            </a:ext>
          </a:extLst>
        </xdr:cNvPr>
        <xdr:cNvSpPr txBox="1"/>
      </xdr:nvSpPr>
      <xdr:spPr>
        <a:xfrm>
          <a:off x="20114883" y="1760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60961</xdr:rowOff>
    </xdr:from>
    <xdr:to>
      <xdr:col>116</xdr:col>
      <xdr:colOff>152400</xdr:colOff>
      <xdr:row>107</xdr:row>
      <xdr:rowOff>60961</xdr:rowOff>
    </xdr:to>
    <xdr:cxnSp macro="">
      <xdr:nvCxnSpPr>
        <xdr:cNvPr id="907" name="直線コネクタ 906">
          <a:extLst>
            <a:ext uri="{FF2B5EF4-FFF2-40B4-BE49-F238E27FC236}">
              <a16:creationId xmlns:a16="http://schemas.microsoft.com/office/drawing/2014/main" id="{26D9F3BC-E6EB-4C52-B4DF-8D3BDBEB1059}"/>
            </a:ext>
          </a:extLst>
        </xdr:cNvPr>
        <xdr:cNvCxnSpPr/>
      </xdr:nvCxnSpPr>
      <xdr:spPr>
        <a:xfrm>
          <a:off x="20005855" y="17598463"/>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9541</xdr:rowOff>
    </xdr:from>
    <xdr:ext cx="469744" cy="259045"/>
    <xdr:sp macro="" textlink="">
      <xdr:nvSpPr>
        <xdr:cNvPr id="908" name="【公民館】&#10;一人当たり面積最大値テキスト">
          <a:extLst>
            <a:ext uri="{FF2B5EF4-FFF2-40B4-BE49-F238E27FC236}">
              <a16:creationId xmlns:a16="http://schemas.microsoft.com/office/drawing/2014/main" id="{885AC3DC-FA02-4839-A2EF-34A9B5C25F79}"/>
            </a:ext>
          </a:extLst>
        </xdr:cNvPr>
        <xdr:cNvSpPr txBox="1"/>
      </xdr:nvSpPr>
      <xdr:spPr>
        <a:xfrm>
          <a:off x="20114883" y="1623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62864</xdr:rowOff>
    </xdr:from>
    <xdr:to>
      <xdr:col>116</xdr:col>
      <xdr:colOff>152400</xdr:colOff>
      <xdr:row>100</xdr:row>
      <xdr:rowOff>62864</xdr:rowOff>
    </xdr:to>
    <xdr:cxnSp macro="">
      <xdr:nvCxnSpPr>
        <xdr:cNvPr id="909" name="直線コネクタ 908">
          <a:extLst>
            <a:ext uri="{FF2B5EF4-FFF2-40B4-BE49-F238E27FC236}">
              <a16:creationId xmlns:a16="http://schemas.microsoft.com/office/drawing/2014/main" id="{231EF9B1-68B6-4A97-81DA-30DBE2070594}"/>
            </a:ext>
          </a:extLst>
        </xdr:cNvPr>
        <xdr:cNvCxnSpPr/>
      </xdr:nvCxnSpPr>
      <xdr:spPr>
        <a:xfrm>
          <a:off x="20005855" y="16453053"/>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13352</xdr:rowOff>
    </xdr:from>
    <xdr:ext cx="469744" cy="259045"/>
    <xdr:sp macro="" textlink="">
      <xdr:nvSpPr>
        <xdr:cNvPr id="910" name="【公民館】&#10;一人当たり面積平均値テキスト">
          <a:extLst>
            <a:ext uri="{FF2B5EF4-FFF2-40B4-BE49-F238E27FC236}">
              <a16:creationId xmlns:a16="http://schemas.microsoft.com/office/drawing/2014/main" id="{65900D50-6710-4C7B-9517-530A03B68104}"/>
            </a:ext>
          </a:extLst>
        </xdr:cNvPr>
        <xdr:cNvSpPr txBox="1"/>
      </xdr:nvSpPr>
      <xdr:spPr>
        <a:xfrm>
          <a:off x="20114883" y="170591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34925</xdr:rowOff>
    </xdr:from>
    <xdr:to>
      <xdr:col>116</xdr:col>
      <xdr:colOff>114300</xdr:colOff>
      <xdr:row>104</xdr:row>
      <xdr:rowOff>136525</xdr:rowOff>
    </xdr:to>
    <xdr:sp macro="" textlink="">
      <xdr:nvSpPr>
        <xdr:cNvPr id="911" name="フローチャート: 判断 910">
          <a:extLst>
            <a:ext uri="{FF2B5EF4-FFF2-40B4-BE49-F238E27FC236}">
              <a16:creationId xmlns:a16="http://schemas.microsoft.com/office/drawing/2014/main" id="{C91B72C1-234A-4F7D-93E7-2FBF94D9C577}"/>
            </a:ext>
          </a:extLst>
        </xdr:cNvPr>
        <xdr:cNvSpPr/>
      </xdr:nvSpPr>
      <xdr:spPr>
        <a:xfrm>
          <a:off x="20025983" y="17080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95886</xdr:rowOff>
    </xdr:from>
    <xdr:to>
      <xdr:col>112</xdr:col>
      <xdr:colOff>38100</xdr:colOff>
      <xdr:row>105</xdr:row>
      <xdr:rowOff>26036</xdr:rowOff>
    </xdr:to>
    <xdr:sp macro="" textlink="">
      <xdr:nvSpPr>
        <xdr:cNvPr id="912" name="フローチャート: 判断 911">
          <a:extLst>
            <a:ext uri="{FF2B5EF4-FFF2-40B4-BE49-F238E27FC236}">
              <a16:creationId xmlns:a16="http://schemas.microsoft.com/office/drawing/2014/main" id="{413DA09D-FCA5-41A5-9B7B-A01281761D4F}"/>
            </a:ext>
          </a:extLst>
        </xdr:cNvPr>
        <xdr:cNvSpPr/>
      </xdr:nvSpPr>
      <xdr:spPr>
        <a:xfrm>
          <a:off x="19277642" y="17141682"/>
          <a:ext cx="83628"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124461</xdr:rowOff>
    </xdr:from>
    <xdr:to>
      <xdr:col>107</xdr:col>
      <xdr:colOff>101600</xdr:colOff>
      <xdr:row>105</xdr:row>
      <xdr:rowOff>54611</xdr:rowOff>
    </xdr:to>
    <xdr:sp macro="" textlink="">
      <xdr:nvSpPr>
        <xdr:cNvPr id="913" name="フローチャート: 判断 912">
          <a:extLst>
            <a:ext uri="{FF2B5EF4-FFF2-40B4-BE49-F238E27FC236}">
              <a16:creationId xmlns:a16="http://schemas.microsoft.com/office/drawing/2014/main" id="{EB004D93-6BA8-4948-8B96-3115F99AAEF5}"/>
            </a:ext>
          </a:extLst>
        </xdr:cNvPr>
        <xdr:cNvSpPr/>
      </xdr:nvSpPr>
      <xdr:spPr>
        <a:xfrm>
          <a:off x="18460528" y="17170257"/>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133986</xdr:rowOff>
    </xdr:from>
    <xdr:to>
      <xdr:col>102</xdr:col>
      <xdr:colOff>165100</xdr:colOff>
      <xdr:row>105</xdr:row>
      <xdr:rowOff>64136</xdr:rowOff>
    </xdr:to>
    <xdr:sp macro="" textlink="">
      <xdr:nvSpPr>
        <xdr:cNvPr id="914" name="フローチャート: 判断 913">
          <a:extLst>
            <a:ext uri="{FF2B5EF4-FFF2-40B4-BE49-F238E27FC236}">
              <a16:creationId xmlns:a16="http://schemas.microsoft.com/office/drawing/2014/main" id="{5F0B5169-EC11-4777-BDBD-5C60C5A7ADEF}"/>
            </a:ext>
          </a:extLst>
        </xdr:cNvPr>
        <xdr:cNvSpPr/>
      </xdr:nvSpPr>
      <xdr:spPr>
        <a:xfrm>
          <a:off x="17661387" y="17179782"/>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147320</xdr:rowOff>
    </xdr:from>
    <xdr:to>
      <xdr:col>98</xdr:col>
      <xdr:colOff>38100</xdr:colOff>
      <xdr:row>106</xdr:row>
      <xdr:rowOff>77470</xdr:rowOff>
    </xdr:to>
    <xdr:sp macro="" textlink="">
      <xdr:nvSpPr>
        <xdr:cNvPr id="915" name="フローチャート: 判断 914">
          <a:extLst>
            <a:ext uri="{FF2B5EF4-FFF2-40B4-BE49-F238E27FC236}">
              <a16:creationId xmlns:a16="http://schemas.microsoft.com/office/drawing/2014/main" id="{ABC92D8E-43C6-4063-866F-94903AD695DF}"/>
            </a:ext>
          </a:extLst>
        </xdr:cNvPr>
        <xdr:cNvSpPr/>
      </xdr:nvSpPr>
      <xdr:spPr>
        <a:xfrm>
          <a:off x="16862245" y="17357018"/>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D9660A5B-C675-4DED-92F8-9D62A3108AEF}"/>
            </a:ext>
          </a:extLst>
        </xdr:cNvPr>
        <xdr:cNvSpPr txBox="1"/>
      </xdr:nvSpPr>
      <xdr:spPr>
        <a:xfrm>
          <a:off x="19904255"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A61B75FF-2C57-4E57-8898-B7DE2FA16B9F}"/>
            </a:ext>
          </a:extLst>
        </xdr:cNvPr>
        <xdr:cNvSpPr txBox="1"/>
      </xdr:nvSpPr>
      <xdr:spPr>
        <a:xfrm>
          <a:off x="19147286"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9C6CA4ED-D9FB-4BB6-84CA-D4A28467E870}"/>
            </a:ext>
          </a:extLst>
        </xdr:cNvPr>
        <xdr:cNvSpPr txBox="1"/>
      </xdr:nvSpPr>
      <xdr:spPr>
        <a:xfrm>
          <a:off x="18338800"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55F7B8C7-C245-4A07-9566-B161E5B64694}"/>
            </a:ext>
          </a:extLst>
        </xdr:cNvPr>
        <xdr:cNvSpPr txBox="1"/>
      </xdr:nvSpPr>
      <xdr:spPr>
        <a:xfrm>
          <a:off x="17539658"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90FE5CA7-237B-4302-9400-297C2BBF0B30}"/>
            </a:ext>
          </a:extLst>
        </xdr:cNvPr>
        <xdr:cNvSpPr txBox="1"/>
      </xdr:nvSpPr>
      <xdr:spPr>
        <a:xfrm>
          <a:off x="16731890"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103505</xdr:rowOff>
    </xdr:from>
    <xdr:to>
      <xdr:col>116</xdr:col>
      <xdr:colOff>114300</xdr:colOff>
      <xdr:row>102</xdr:row>
      <xdr:rowOff>33655</xdr:rowOff>
    </xdr:to>
    <xdr:sp macro="" textlink="">
      <xdr:nvSpPr>
        <xdr:cNvPr id="921" name="楕円 920">
          <a:extLst>
            <a:ext uri="{FF2B5EF4-FFF2-40B4-BE49-F238E27FC236}">
              <a16:creationId xmlns:a16="http://schemas.microsoft.com/office/drawing/2014/main" id="{A07B5E72-ED68-44BC-B292-470DE420A477}"/>
            </a:ext>
          </a:extLst>
        </xdr:cNvPr>
        <xdr:cNvSpPr/>
      </xdr:nvSpPr>
      <xdr:spPr>
        <a:xfrm>
          <a:off x="20025983" y="16657596"/>
          <a:ext cx="101600"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126382</xdr:rowOff>
    </xdr:from>
    <xdr:ext cx="469744" cy="259045"/>
    <xdr:sp macro="" textlink="">
      <xdr:nvSpPr>
        <xdr:cNvPr id="922" name="【公民館】&#10;一人当たり面積該当値テキスト">
          <a:extLst>
            <a:ext uri="{FF2B5EF4-FFF2-40B4-BE49-F238E27FC236}">
              <a16:creationId xmlns:a16="http://schemas.microsoft.com/office/drawing/2014/main" id="{E78EC9CB-74FD-4191-B98B-2A6AC3D5B60A}"/>
            </a:ext>
          </a:extLst>
        </xdr:cNvPr>
        <xdr:cNvSpPr txBox="1"/>
      </xdr:nvSpPr>
      <xdr:spPr>
        <a:xfrm>
          <a:off x="20114883" y="16516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139700</xdr:rowOff>
    </xdr:from>
    <xdr:to>
      <xdr:col>112</xdr:col>
      <xdr:colOff>38100</xdr:colOff>
      <xdr:row>102</xdr:row>
      <xdr:rowOff>69850</xdr:rowOff>
    </xdr:to>
    <xdr:sp macro="" textlink="">
      <xdr:nvSpPr>
        <xdr:cNvPr id="923" name="楕円 922">
          <a:extLst>
            <a:ext uri="{FF2B5EF4-FFF2-40B4-BE49-F238E27FC236}">
              <a16:creationId xmlns:a16="http://schemas.microsoft.com/office/drawing/2014/main" id="{906F162A-0523-4A0F-BC5B-AAFA12ED34E9}"/>
            </a:ext>
          </a:extLst>
        </xdr:cNvPr>
        <xdr:cNvSpPr/>
      </xdr:nvSpPr>
      <xdr:spPr>
        <a:xfrm>
          <a:off x="19277642" y="16693791"/>
          <a:ext cx="83628"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154305</xdr:rowOff>
    </xdr:from>
    <xdr:to>
      <xdr:col>116</xdr:col>
      <xdr:colOff>63500</xdr:colOff>
      <xdr:row>102</xdr:row>
      <xdr:rowOff>19050</xdr:rowOff>
    </xdr:to>
    <xdr:cxnSp macro="">
      <xdr:nvCxnSpPr>
        <xdr:cNvPr id="924" name="直線コネクタ 923">
          <a:extLst>
            <a:ext uri="{FF2B5EF4-FFF2-40B4-BE49-F238E27FC236}">
              <a16:creationId xmlns:a16="http://schemas.microsoft.com/office/drawing/2014/main" id="{6FA1717A-663E-43A0-9D1D-9FCA7FCBE139}"/>
            </a:ext>
          </a:extLst>
        </xdr:cNvPr>
        <xdr:cNvCxnSpPr/>
      </xdr:nvCxnSpPr>
      <xdr:spPr>
        <a:xfrm flipV="1">
          <a:off x="19319815" y="16708396"/>
          <a:ext cx="756968" cy="28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132080</xdr:rowOff>
    </xdr:from>
    <xdr:to>
      <xdr:col>107</xdr:col>
      <xdr:colOff>101600</xdr:colOff>
      <xdr:row>103</xdr:row>
      <xdr:rowOff>62230</xdr:rowOff>
    </xdr:to>
    <xdr:sp macro="" textlink="">
      <xdr:nvSpPr>
        <xdr:cNvPr id="925" name="楕円 924">
          <a:extLst>
            <a:ext uri="{FF2B5EF4-FFF2-40B4-BE49-F238E27FC236}">
              <a16:creationId xmlns:a16="http://schemas.microsoft.com/office/drawing/2014/main" id="{1FEF6D20-D1F9-44E8-9E0C-FC8DA5F1DBA4}"/>
            </a:ext>
          </a:extLst>
        </xdr:cNvPr>
        <xdr:cNvSpPr/>
      </xdr:nvSpPr>
      <xdr:spPr>
        <a:xfrm>
          <a:off x="18460528" y="16850072"/>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19050</xdr:rowOff>
    </xdr:from>
    <xdr:to>
      <xdr:col>111</xdr:col>
      <xdr:colOff>177800</xdr:colOff>
      <xdr:row>103</xdr:row>
      <xdr:rowOff>11430</xdr:rowOff>
    </xdr:to>
    <xdr:cxnSp macro="">
      <xdr:nvCxnSpPr>
        <xdr:cNvPr id="926" name="直線コネクタ 925">
          <a:extLst>
            <a:ext uri="{FF2B5EF4-FFF2-40B4-BE49-F238E27FC236}">
              <a16:creationId xmlns:a16="http://schemas.microsoft.com/office/drawing/2014/main" id="{53D6CEC1-25A8-4487-A67C-58E427751AF8}"/>
            </a:ext>
          </a:extLst>
        </xdr:cNvPr>
        <xdr:cNvCxnSpPr/>
      </xdr:nvCxnSpPr>
      <xdr:spPr>
        <a:xfrm flipV="1">
          <a:off x="18511328" y="16737042"/>
          <a:ext cx="808487" cy="15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15875</xdr:rowOff>
    </xdr:from>
    <xdr:to>
      <xdr:col>102</xdr:col>
      <xdr:colOff>165100</xdr:colOff>
      <xdr:row>103</xdr:row>
      <xdr:rowOff>117475</xdr:rowOff>
    </xdr:to>
    <xdr:sp macro="" textlink="">
      <xdr:nvSpPr>
        <xdr:cNvPr id="927" name="楕円 926">
          <a:extLst>
            <a:ext uri="{FF2B5EF4-FFF2-40B4-BE49-F238E27FC236}">
              <a16:creationId xmlns:a16="http://schemas.microsoft.com/office/drawing/2014/main" id="{309FC5BB-4F3B-4B36-A773-94FA4746B551}"/>
            </a:ext>
          </a:extLst>
        </xdr:cNvPr>
        <xdr:cNvSpPr/>
      </xdr:nvSpPr>
      <xdr:spPr>
        <a:xfrm>
          <a:off x="17661387" y="1689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11430</xdr:rowOff>
    </xdr:from>
    <xdr:to>
      <xdr:col>107</xdr:col>
      <xdr:colOff>50800</xdr:colOff>
      <xdr:row>103</xdr:row>
      <xdr:rowOff>66675</xdr:rowOff>
    </xdr:to>
    <xdr:cxnSp macro="">
      <xdr:nvCxnSpPr>
        <xdr:cNvPr id="928" name="直線コネクタ 927">
          <a:extLst>
            <a:ext uri="{FF2B5EF4-FFF2-40B4-BE49-F238E27FC236}">
              <a16:creationId xmlns:a16="http://schemas.microsoft.com/office/drawing/2014/main" id="{F6EF4611-577E-4885-BFBA-FBDC297EC05A}"/>
            </a:ext>
          </a:extLst>
        </xdr:cNvPr>
        <xdr:cNvCxnSpPr/>
      </xdr:nvCxnSpPr>
      <xdr:spPr>
        <a:xfrm flipV="1">
          <a:off x="17712187" y="16893324"/>
          <a:ext cx="799141"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34925</xdr:rowOff>
    </xdr:from>
    <xdr:to>
      <xdr:col>98</xdr:col>
      <xdr:colOff>38100</xdr:colOff>
      <xdr:row>103</xdr:row>
      <xdr:rowOff>136525</xdr:rowOff>
    </xdr:to>
    <xdr:sp macro="" textlink="">
      <xdr:nvSpPr>
        <xdr:cNvPr id="929" name="楕円 928">
          <a:extLst>
            <a:ext uri="{FF2B5EF4-FFF2-40B4-BE49-F238E27FC236}">
              <a16:creationId xmlns:a16="http://schemas.microsoft.com/office/drawing/2014/main" id="{7CB42EFE-9371-406A-BAC4-89E5443DEFF8}"/>
            </a:ext>
          </a:extLst>
        </xdr:cNvPr>
        <xdr:cNvSpPr/>
      </xdr:nvSpPr>
      <xdr:spPr>
        <a:xfrm>
          <a:off x="16862245" y="16916819"/>
          <a:ext cx="836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66675</xdr:rowOff>
    </xdr:from>
    <xdr:to>
      <xdr:col>102</xdr:col>
      <xdr:colOff>114300</xdr:colOff>
      <xdr:row>103</xdr:row>
      <xdr:rowOff>85725</xdr:rowOff>
    </xdr:to>
    <xdr:cxnSp macro="">
      <xdr:nvCxnSpPr>
        <xdr:cNvPr id="930" name="直線コネクタ 929">
          <a:extLst>
            <a:ext uri="{FF2B5EF4-FFF2-40B4-BE49-F238E27FC236}">
              <a16:creationId xmlns:a16="http://schemas.microsoft.com/office/drawing/2014/main" id="{4F6F53FA-99C0-444E-A27E-3B15B45E6B3D}"/>
            </a:ext>
          </a:extLst>
        </xdr:cNvPr>
        <xdr:cNvCxnSpPr/>
      </xdr:nvCxnSpPr>
      <xdr:spPr>
        <a:xfrm flipV="1">
          <a:off x="16904418" y="16948569"/>
          <a:ext cx="807769"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17163</xdr:rowOff>
    </xdr:from>
    <xdr:ext cx="469744" cy="259045"/>
    <xdr:sp macro="" textlink="">
      <xdr:nvSpPr>
        <xdr:cNvPr id="931" name="n_1aveValue【公民館】&#10;一人当たり面積">
          <a:extLst>
            <a:ext uri="{FF2B5EF4-FFF2-40B4-BE49-F238E27FC236}">
              <a16:creationId xmlns:a16="http://schemas.microsoft.com/office/drawing/2014/main" id="{22DBF0F7-98F5-4065-99E7-C4139ABEA1D0}"/>
            </a:ext>
          </a:extLst>
        </xdr:cNvPr>
        <xdr:cNvSpPr txBox="1"/>
      </xdr:nvSpPr>
      <xdr:spPr>
        <a:xfrm>
          <a:off x="19098840" y="17226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45738</xdr:rowOff>
    </xdr:from>
    <xdr:ext cx="469744" cy="259045"/>
    <xdr:sp macro="" textlink="">
      <xdr:nvSpPr>
        <xdr:cNvPr id="932" name="n_2aveValue【公民館】&#10;一人当たり面積">
          <a:extLst>
            <a:ext uri="{FF2B5EF4-FFF2-40B4-BE49-F238E27FC236}">
              <a16:creationId xmlns:a16="http://schemas.microsoft.com/office/drawing/2014/main" id="{01F4DA48-7735-48D5-BB0F-19FBAAF6FC2D}"/>
            </a:ext>
          </a:extLst>
        </xdr:cNvPr>
        <xdr:cNvSpPr txBox="1"/>
      </xdr:nvSpPr>
      <xdr:spPr>
        <a:xfrm>
          <a:off x="18294427" y="1725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55263</xdr:rowOff>
    </xdr:from>
    <xdr:ext cx="469744" cy="259045"/>
    <xdr:sp macro="" textlink="">
      <xdr:nvSpPr>
        <xdr:cNvPr id="933" name="n_3aveValue【公民館】&#10;一人当たり面積">
          <a:extLst>
            <a:ext uri="{FF2B5EF4-FFF2-40B4-BE49-F238E27FC236}">
              <a16:creationId xmlns:a16="http://schemas.microsoft.com/office/drawing/2014/main" id="{98239F7B-A5EC-46ED-B96A-34EFC194225C}"/>
            </a:ext>
          </a:extLst>
        </xdr:cNvPr>
        <xdr:cNvSpPr txBox="1"/>
      </xdr:nvSpPr>
      <xdr:spPr>
        <a:xfrm>
          <a:off x="17495285" y="17264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68597</xdr:rowOff>
    </xdr:from>
    <xdr:ext cx="469744" cy="259045"/>
    <xdr:sp macro="" textlink="">
      <xdr:nvSpPr>
        <xdr:cNvPr id="934" name="n_4aveValue【公民館】&#10;一人当たり面積">
          <a:extLst>
            <a:ext uri="{FF2B5EF4-FFF2-40B4-BE49-F238E27FC236}">
              <a16:creationId xmlns:a16="http://schemas.microsoft.com/office/drawing/2014/main" id="{B9318855-9E6F-4522-B882-9A9D7744B349}"/>
            </a:ext>
          </a:extLst>
        </xdr:cNvPr>
        <xdr:cNvSpPr txBox="1"/>
      </xdr:nvSpPr>
      <xdr:spPr>
        <a:xfrm>
          <a:off x="16696144" y="1744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86377</xdr:rowOff>
    </xdr:from>
    <xdr:ext cx="469744" cy="259045"/>
    <xdr:sp macro="" textlink="">
      <xdr:nvSpPr>
        <xdr:cNvPr id="935" name="n_1mainValue【公民館】&#10;一人当たり面積">
          <a:extLst>
            <a:ext uri="{FF2B5EF4-FFF2-40B4-BE49-F238E27FC236}">
              <a16:creationId xmlns:a16="http://schemas.microsoft.com/office/drawing/2014/main" id="{0E60C5B5-B9FE-4E5F-96BA-CB0D0E26B1B0}"/>
            </a:ext>
          </a:extLst>
        </xdr:cNvPr>
        <xdr:cNvSpPr txBox="1"/>
      </xdr:nvSpPr>
      <xdr:spPr>
        <a:xfrm>
          <a:off x="19098840" y="1647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78757</xdr:rowOff>
    </xdr:from>
    <xdr:ext cx="469744" cy="259045"/>
    <xdr:sp macro="" textlink="">
      <xdr:nvSpPr>
        <xdr:cNvPr id="936" name="n_2mainValue【公民館】&#10;一人当たり面積">
          <a:extLst>
            <a:ext uri="{FF2B5EF4-FFF2-40B4-BE49-F238E27FC236}">
              <a16:creationId xmlns:a16="http://schemas.microsoft.com/office/drawing/2014/main" id="{FFED0D17-050A-4A65-B800-9E97BAB4B83C}"/>
            </a:ext>
          </a:extLst>
        </xdr:cNvPr>
        <xdr:cNvSpPr txBox="1"/>
      </xdr:nvSpPr>
      <xdr:spPr>
        <a:xfrm>
          <a:off x="18294427" y="1663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134002</xdr:rowOff>
    </xdr:from>
    <xdr:ext cx="469744" cy="259045"/>
    <xdr:sp macro="" textlink="">
      <xdr:nvSpPr>
        <xdr:cNvPr id="937" name="n_3mainValue【公民館】&#10;一人当たり面積">
          <a:extLst>
            <a:ext uri="{FF2B5EF4-FFF2-40B4-BE49-F238E27FC236}">
              <a16:creationId xmlns:a16="http://schemas.microsoft.com/office/drawing/2014/main" id="{2A53B5A5-DE4E-47DB-9466-B7C20F01773D}"/>
            </a:ext>
          </a:extLst>
        </xdr:cNvPr>
        <xdr:cNvSpPr txBox="1"/>
      </xdr:nvSpPr>
      <xdr:spPr>
        <a:xfrm>
          <a:off x="17495285" y="1668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153052</xdr:rowOff>
    </xdr:from>
    <xdr:ext cx="469744" cy="259045"/>
    <xdr:sp macro="" textlink="">
      <xdr:nvSpPr>
        <xdr:cNvPr id="938" name="n_4mainValue【公民館】&#10;一人当たり面積">
          <a:extLst>
            <a:ext uri="{FF2B5EF4-FFF2-40B4-BE49-F238E27FC236}">
              <a16:creationId xmlns:a16="http://schemas.microsoft.com/office/drawing/2014/main" id="{C3E0655F-D914-4EF3-B75D-87FEF826CEBD}"/>
            </a:ext>
          </a:extLst>
        </xdr:cNvPr>
        <xdr:cNvSpPr txBox="1"/>
      </xdr:nvSpPr>
      <xdr:spPr>
        <a:xfrm>
          <a:off x="16696144" y="16707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9" name="正方形/長方形 938">
          <a:extLst>
            <a:ext uri="{FF2B5EF4-FFF2-40B4-BE49-F238E27FC236}">
              <a16:creationId xmlns:a16="http://schemas.microsoft.com/office/drawing/2014/main" id="{101EC4D3-61D7-4666-B5F5-8044730B699B}"/>
            </a:ext>
          </a:extLst>
        </xdr:cNvPr>
        <xdr:cNvSpPr/>
      </xdr:nvSpPr>
      <xdr:spPr>
        <a:xfrm>
          <a:off x="690113" y="18578063"/>
          <a:ext cx="20165683" cy="182197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0" name="正方形/長方形 939">
          <a:extLst>
            <a:ext uri="{FF2B5EF4-FFF2-40B4-BE49-F238E27FC236}">
              <a16:creationId xmlns:a16="http://schemas.microsoft.com/office/drawing/2014/main" id="{E1DD3C4A-686A-40BF-A279-FAA69829DFBE}"/>
            </a:ext>
          </a:extLst>
        </xdr:cNvPr>
        <xdr:cNvSpPr/>
      </xdr:nvSpPr>
      <xdr:spPr>
        <a:xfrm>
          <a:off x="690113" y="18641563"/>
          <a:ext cx="348866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1" name="テキスト ボックス 940">
          <a:extLst>
            <a:ext uri="{FF2B5EF4-FFF2-40B4-BE49-F238E27FC236}">
              <a16:creationId xmlns:a16="http://schemas.microsoft.com/office/drawing/2014/main" id="{9C2B3F69-A77F-4D92-B74C-CF85E7E0280C}"/>
            </a:ext>
          </a:extLst>
        </xdr:cNvPr>
        <xdr:cNvSpPr txBox="1"/>
      </xdr:nvSpPr>
      <xdr:spPr>
        <a:xfrm>
          <a:off x="766313" y="18880467"/>
          <a:ext cx="20000583" cy="14255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kumimoji="1" lang="ja-JP" altLang="en-US" sz="1400">
              <a:latin typeface="ＭＳ Ｐゴシック" panose="020B0600070205080204" pitchFamily="50" charset="-128"/>
              <a:ea typeface="ＭＳ Ｐゴシック" panose="020B0600070205080204" pitchFamily="50" charset="-128"/>
            </a:rPr>
            <a:t>　</a:t>
          </a:r>
          <a:r>
            <a:rPr lang="ja-JP" altLang="en-US" sz="1400" b="0" i="0" u="none" strike="noStrike" baseline="0">
              <a:solidFill>
                <a:schemeClr val="dk1"/>
              </a:solidFill>
              <a:latin typeface="+mn-lt"/>
              <a:ea typeface="+mn-ea"/>
              <a:cs typeface="+mn-cs"/>
            </a:rPr>
            <a:t>施設類型からは</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道路</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橋りょう・トンネル</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港湾・漁港</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児童館</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公民館</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においては、有形固定資産減価償却率が類似団体指標よりも低い状態であり、適正な施設更新がされている状態となっている。</a:t>
          </a:r>
          <a:endParaRPr lang="en-US" altLang="ja-JP" sz="1400" b="0" i="0" u="none" strike="noStrike" baseline="0">
            <a:solidFill>
              <a:schemeClr val="dk1"/>
            </a:solidFill>
            <a:latin typeface="+mn-lt"/>
            <a:ea typeface="+mn-ea"/>
            <a:cs typeface="+mn-cs"/>
          </a:endParaRPr>
        </a:p>
        <a:p>
          <a:pPr rtl="0"/>
          <a:r>
            <a:rPr lang="ja-JP" altLang="en-US" sz="1400" b="0" i="0" u="none" strike="noStrike" baseline="0">
              <a:solidFill>
                <a:schemeClr val="dk1"/>
              </a:solidFill>
              <a:latin typeface="+mn-lt"/>
              <a:ea typeface="+mn-ea"/>
              <a:cs typeface="+mn-cs"/>
            </a:rPr>
            <a:t>乖離が大きいものとして、</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認定こども園・幼稚園・保育所</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学校施設</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公民館</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の一人当たり面積が大きい状態となっており、人口減少に伴い数値が大きくなった、人口に対して施設数が多いという状況が推察される。</a:t>
          </a:r>
          <a:endParaRPr lang="en-US" altLang="ja-JP" sz="1400" b="0" i="0" u="none" strike="noStrike" baseline="0">
            <a:solidFill>
              <a:schemeClr val="dk1"/>
            </a:solidFill>
            <a:latin typeface="+mn-lt"/>
            <a:ea typeface="+mn-ea"/>
            <a:cs typeface="+mn-cs"/>
          </a:endParaRPr>
        </a:p>
        <a:p>
          <a:pPr rtl="0"/>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港湾・漁港</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の一人当たり有形固定資産（償却資産）額も、類似団体、全国平均、県内平均よりも高い状態である。本町はリアス式海岸により海と接する地形が多いため護岸工事や漁港工事などの実施が指標へ表れている。</a:t>
          </a:r>
          <a:endParaRPr lang="en-US" altLang="ja-JP" sz="1400" b="0" i="0" u="none" strike="noStrike" baseline="0">
            <a:solidFill>
              <a:schemeClr val="dk1"/>
            </a:solidFill>
            <a:latin typeface="+mn-lt"/>
            <a:ea typeface="+mn-ea"/>
            <a:cs typeface="+mn-cs"/>
          </a:endParaRPr>
        </a:p>
        <a:p>
          <a:pPr rtl="0"/>
          <a:r>
            <a:rPr lang="ja-JP" altLang="en-US" sz="1400" b="0" i="0" u="none" strike="noStrike" baseline="0">
              <a:solidFill>
                <a:schemeClr val="dk1"/>
              </a:solidFill>
              <a:latin typeface="+mn-lt"/>
              <a:ea typeface="+mn-ea"/>
              <a:cs typeface="+mn-cs"/>
            </a:rPr>
            <a:t>施設更新の際には各種計画に基づき、人口減少を見据えた設備投資、施設の集約化、費用対効果など考慮して取り組むこととする。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F4417E1-663C-4B64-A249-A48C925F4AFE}"/>
            </a:ext>
          </a:extLst>
        </xdr:cNvPr>
        <xdr:cNvSpPr/>
      </xdr:nvSpPr>
      <xdr:spPr>
        <a:xfrm>
          <a:off x="581085" y="127000"/>
          <a:ext cx="11495896" cy="60480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6CAAA09-66C0-49FD-A6B7-AD9D6AE3770D}"/>
            </a:ext>
          </a:extLst>
        </xdr:cNvPr>
        <xdr:cNvSpPr/>
      </xdr:nvSpPr>
      <xdr:spPr>
        <a:xfrm>
          <a:off x="17252830" y="182952"/>
          <a:ext cx="3602966" cy="53615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F851C53-6199-4612-AFC6-07B845B476BE}"/>
            </a:ext>
          </a:extLst>
        </xdr:cNvPr>
        <xdr:cNvSpPr/>
      </xdr:nvSpPr>
      <xdr:spPr>
        <a:xfrm>
          <a:off x="17271880" y="208352"/>
          <a:ext cx="3558516" cy="48535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2A15BC7-C88C-4031-B422-8F8BFE89234C}"/>
            </a:ext>
          </a:extLst>
        </xdr:cNvPr>
        <xdr:cNvSpPr/>
      </xdr:nvSpPr>
      <xdr:spPr>
        <a:xfrm>
          <a:off x="17297280" y="233752"/>
          <a:ext cx="3501366" cy="42185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愛媛県愛南町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D86CA89-6159-456D-AB5E-92845EE36AFB}"/>
            </a:ext>
          </a:extLst>
        </xdr:cNvPr>
        <xdr:cNvSpPr/>
      </xdr:nvSpPr>
      <xdr:spPr>
        <a:xfrm>
          <a:off x="14728406" y="182952"/>
          <a:ext cx="2409046" cy="53615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E930665-544D-438C-9893-5353AB3F0DE3}"/>
            </a:ext>
          </a:extLst>
        </xdr:cNvPr>
        <xdr:cNvSpPr/>
      </xdr:nvSpPr>
      <xdr:spPr>
        <a:xfrm>
          <a:off x="14753806" y="208352"/>
          <a:ext cx="2364596" cy="48535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787FE5B-8043-4CF9-8D7A-59071C7E110B}"/>
            </a:ext>
          </a:extLst>
        </xdr:cNvPr>
        <xdr:cNvSpPr/>
      </xdr:nvSpPr>
      <xdr:spPr>
        <a:xfrm>
          <a:off x="14779206" y="233752"/>
          <a:ext cx="2307446" cy="43455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C5A2522-36AE-4D67-ABB2-49D670321CFB}"/>
            </a:ext>
          </a:extLst>
        </xdr:cNvPr>
        <xdr:cNvSpPr/>
      </xdr:nvSpPr>
      <xdr:spPr>
        <a:xfrm>
          <a:off x="690113" y="851259"/>
          <a:ext cx="9144000" cy="1702519"/>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F11340-226C-45EC-9D41-62A190278318}"/>
            </a:ext>
          </a:extLst>
        </xdr:cNvPr>
        <xdr:cNvSpPr/>
      </xdr:nvSpPr>
      <xdr:spPr>
        <a:xfrm>
          <a:off x="817113" y="883009"/>
          <a:ext cx="1253227" cy="163901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BE5FAA5-C0D7-46C9-9506-B4ADA288BE05}"/>
            </a:ext>
          </a:extLst>
        </xdr:cNvPr>
        <xdr:cNvSpPr/>
      </xdr:nvSpPr>
      <xdr:spPr>
        <a:xfrm>
          <a:off x="2024811" y="883009"/>
          <a:ext cx="1207698" cy="163901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18,404
238.94
18,030,520
17,835,335
20,707
9,365,581
12,666,036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467DA99-5D85-4DF7-8007-1B3F67E58AF0}"/>
            </a:ext>
          </a:extLst>
        </xdr:cNvPr>
        <xdr:cNvSpPr/>
      </xdr:nvSpPr>
      <xdr:spPr>
        <a:xfrm>
          <a:off x="3232509" y="883009"/>
          <a:ext cx="1380227" cy="163901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A3C93B0-EC48-4A8B-A852-4EA63CA5C77F}"/>
            </a:ext>
          </a:extLst>
        </xdr:cNvPr>
        <xdr:cNvSpPr/>
      </xdr:nvSpPr>
      <xdr:spPr>
        <a:xfrm>
          <a:off x="4612736" y="902059"/>
          <a:ext cx="1834311" cy="9020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819FF75-6D4C-4304-9538-9D8BECE1483A}"/>
            </a:ext>
          </a:extLst>
        </xdr:cNvPr>
        <xdr:cNvSpPr/>
      </xdr:nvSpPr>
      <xdr:spPr>
        <a:xfrm>
          <a:off x="6447047" y="902059"/>
          <a:ext cx="1144198" cy="9020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3906FEB-2F8F-4037-BC7C-98153D8DDC75}"/>
            </a:ext>
          </a:extLst>
        </xdr:cNvPr>
        <xdr:cNvSpPr/>
      </xdr:nvSpPr>
      <xdr:spPr>
        <a:xfrm>
          <a:off x="7654745" y="914759"/>
          <a:ext cx="581085" cy="8945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4D997B0-97C5-4653-8804-4820D2184556}"/>
            </a:ext>
          </a:extLst>
        </xdr:cNvPr>
        <xdr:cNvSpPr/>
      </xdr:nvSpPr>
      <xdr:spPr>
        <a:xfrm>
          <a:off x="4612736" y="1639019"/>
          <a:ext cx="1834311" cy="6123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09D54C8-AD6B-4D64-A517-5E269785500B}"/>
            </a:ext>
          </a:extLst>
        </xdr:cNvPr>
        <xdr:cNvSpPr/>
      </xdr:nvSpPr>
      <xdr:spPr>
        <a:xfrm>
          <a:off x="6510547" y="1639019"/>
          <a:ext cx="3105510" cy="6123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7C4CC73-6753-4267-A743-3CC9AE024C92}"/>
            </a:ext>
          </a:extLst>
        </xdr:cNvPr>
        <xdr:cNvSpPr/>
      </xdr:nvSpPr>
      <xdr:spPr>
        <a:xfrm>
          <a:off x="10032042" y="851259"/>
          <a:ext cx="1380226" cy="1217164"/>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DFEFC98-BAA4-435C-9663-F121BDF34CF6}"/>
            </a:ext>
          </a:extLst>
        </xdr:cNvPr>
        <xdr:cNvSpPr/>
      </xdr:nvSpPr>
      <xdr:spPr>
        <a:xfrm>
          <a:off x="10274420" y="914759"/>
          <a:ext cx="1207698"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229C20-DF20-4091-8EAB-66570274E46C}"/>
            </a:ext>
          </a:extLst>
        </xdr:cNvPr>
        <xdr:cNvSpPr/>
      </xdr:nvSpPr>
      <xdr:spPr>
        <a:xfrm>
          <a:off x="10274420" y="1166363"/>
          <a:ext cx="1207698"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997119-E79C-4934-B8B8-6009C6CBCDF7}"/>
            </a:ext>
          </a:extLst>
        </xdr:cNvPr>
        <xdr:cNvSpPr/>
      </xdr:nvSpPr>
      <xdr:spPr>
        <a:xfrm>
          <a:off x="10274420" y="1481467"/>
          <a:ext cx="1316726" cy="6123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FE4D639-CFB7-4938-B5E9-61A4A860C572}"/>
            </a:ext>
          </a:extLst>
        </xdr:cNvPr>
        <xdr:cNvCxnSpPr/>
      </xdr:nvCxnSpPr>
      <xdr:spPr>
        <a:xfrm flipH="1">
          <a:off x="10114592" y="996111"/>
          <a:ext cx="191578"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DDC6364-F600-46DB-8423-A32BDB45CCA1}"/>
            </a:ext>
          </a:extLst>
        </xdr:cNvPr>
        <xdr:cNvSpPr/>
      </xdr:nvSpPr>
      <xdr:spPr>
        <a:xfrm>
          <a:off x="10168567" y="952859"/>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F7B4D92-3CF1-4F6F-8D93-D619D30262B1}"/>
            </a:ext>
          </a:extLst>
        </xdr:cNvPr>
        <xdr:cNvSpPr/>
      </xdr:nvSpPr>
      <xdr:spPr>
        <a:xfrm>
          <a:off x="10168567" y="1204463"/>
          <a:ext cx="836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3CA7C83-F4BC-418B-A378-BBB4F1D126BC}"/>
            </a:ext>
          </a:extLst>
        </xdr:cNvPr>
        <xdr:cNvCxnSpPr/>
      </xdr:nvCxnSpPr>
      <xdr:spPr>
        <a:xfrm>
          <a:off x="10195045" y="1463615"/>
          <a:ext cx="0" cy="132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3C6E7ED-12AF-427B-89C6-09E29C54AD3B}"/>
            </a:ext>
          </a:extLst>
        </xdr:cNvPr>
        <xdr:cNvCxnSpPr/>
      </xdr:nvCxnSpPr>
      <xdr:spPr>
        <a:xfrm>
          <a:off x="10133642" y="1463615"/>
          <a:ext cx="153478"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7B8903E-7627-4635-B7AE-2AA6030054E0}"/>
            </a:ext>
          </a:extLst>
        </xdr:cNvPr>
        <xdr:cNvCxnSpPr/>
      </xdr:nvCxnSpPr>
      <xdr:spPr>
        <a:xfrm flipV="1">
          <a:off x="10195045" y="1686644"/>
          <a:ext cx="0" cy="132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2F84EE0-70FC-4123-9811-78DE8BC7B24A}"/>
            </a:ext>
          </a:extLst>
        </xdr:cNvPr>
        <xdr:cNvCxnSpPr/>
      </xdr:nvCxnSpPr>
      <xdr:spPr>
        <a:xfrm>
          <a:off x="10133642" y="1821971"/>
          <a:ext cx="153478"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4C4CDFA-10BA-4AD2-B98B-F58A85BCD441}"/>
            </a:ext>
          </a:extLst>
        </xdr:cNvPr>
        <xdr:cNvSpPr txBox="1"/>
      </xdr:nvSpPr>
      <xdr:spPr>
        <a:xfrm>
          <a:off x="644585" y="267323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AD313F6-A0F7-4D53-8BBF-D762BA2D4DA2}"/>
            </a:ext>
          </a:extLst>
        </xdr:cNvPr>
        <xdr:cNvSpPr txBox="1"/>
      </xdr:nvSpPr>
      <xdr:spPr>
        <a:xfrm>
          <a:off x="644585" y="2975634"/>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3541974-8CC2-4C74-B1F7-37A1D8BEC820}"/>
            </a:ext>
          </a:extLst>
        </xdr:cNvPr>
        <xdr:cNvSpPr txBox="1"/>
      </xdr:nvSpPr>
      <xdr:spPr>
        <a:xfrm>
          <a:off x="644585" y="3278038"/>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D34E702-63DF-4419-91F7-D467089DE17E}"/>
            </a:ext>
          </a:extLst>
        </xdr:cNvPr>
        <xdr:cNvSpPr txBox="1"/>
      </xdr:nvSpPr>
      <xdr:spPr>
        <a:xfrm>
          <a:off x="644585" y="35879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3A45019-47B2-4117-AEE9-AAB9E670C75C}"/>
            </a:ext>
          </a:extLst>
        </xdr:cNvPr>
        <xdr:cNvSpPr/>
      </xdr:nvSpPr>
      <xdr:spPr>
        <a:xfrm>
          <a:off x="690113" y="4009845"/>
          <a:ext cx="4293079"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AF085C3-B7DA-4D7C-BDDF-05F1A476F084}"/>
            </a:ext>
          </a:extLst>
        </xdr:cNvPr>
        <xdr:cNvSpPr/>
      </xdr:nvSpPr>
      <xdr:spPr>
        <a:xfrm>
          <a:off x="817113" y="4640053"/>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C1DF2CC-EFED-416B-B887-EB695FE541C9}"/>
            </a:ext>
          </a:extLst>
        </xdr:cNvPr>
        <xdr:cNvSpPr/>
      </xdr:nvSpPr>
      <xdr:spPr>
        <a:xfrm>
          <a:off x="817113" y="4835705"/>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BD71CEA-F987-4FB2-87D7-19BEA872CFB2}"/>
            </a:ext>
          </a:extLst>
        </xdr:cNvPr>
        <xdr:cNvSpPr/>
      </xdr:nvSpPr>
      <xdr:spPr>
        <a:xfrm>
          <a:off x="1725283"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0E10552-0AB0-40A1-A4E8-709160D84192}"/>
            </a:ext>
          </a:extLst>
        </xdr:cNvPr>
        <xdr:cNvSpPr/>
      </xdr:nvSpPr>
      <xdr:spPr>
        <a:xfrm>
          <a:off x="1725283"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AEE17BB-8A94-4A12-9525-02109188D38B}"/>
            </a:ext>
          </a:extLst>
        </xdr:cNvPr>
        <xdr:cNvSpPr/>
      </xdr:nvSpPr>
      <xdr:spPr>
        <a:xfrm>
          <a:off x="2760453"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212D804-4C8F-4803-8003-EC14FF6AFB2F}"/>
            </a:ext>
          </a:extLst>
        </xdr:cNvPr>
        <xdr:cNvSpPr/>
      </xdr:nvSpPr>
      <xdr:spPr>
        <a:xfrm>
          <a:off x="2760453"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7FAD738-F632-4E32-9359-48E7B6E3AD9C}"/>
            </a:ext>
          </a:extLst>
        </xdr:cNvPr>
        <xdr:cNvSpPr/>
      </xdr:nvSpPr>
      <xdr:spPr>
        <a:xfrm>
          <a:off x="690113" y="5100008"/>
          <a:ext cx="4293079" cy="21878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2BBC79F7-B8FC-4775-B645-9B108205BEF3}"/>
            </a:ext>
          </a:extLst>
        </xdr:cNvPr>
        <xdr:cNvSpPr/>
      </xdr:nvSpPr>
      <xdr:spPr>
        <a:xfrm>
          <a:off x="5992962" y="4009845"/>
          <a:ext cx="4275108"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4979145-FB58-49D7-90FC-64183C044767}"/>
            </a:ext>
          </a:extLst>
        </xdr:cNvPr>
        <xdr:cNvSpPr/>
      </xdr:nvSpPr>
      <xdr:spPr>
        <a:xfrm>
          <a:off x="6101991"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D2C1D9C-77BB-445D-8C81-6FE1B9803F4B}"/>
            </a:ext>
          </a:extLst>
        </xdr:cNvPr>
        <xdr:cNvSpPr/>
      </xdr:nvSpPr>
      <xdr:spPr>
        <a:xfrm>
          <a:off x="6101991"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0F9D215-4909-42B6-A168-718CEF9E3656}"/>
            </a:ext>
          </a:extLst>
        </xdr:cNvPr>
        <xdr:cNvSpPr/>
      </xdr:nvSpPr>
      <xdr:spPr>
        <a:xfrm>
          <a:off x="7028132"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C84F43A-45B9-44CE-BA33-AD8DCCD5DEDC}"/>
            </a:ext>
          </a:extLst>
        </xdr:cNvPr>
        <xdr:cNvSpPr/>
      </xdr:nvSpPr>
      <xdr:spPr>
        <a:xfrm>
          <a:off x="7028132"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BA0BC807-D03C-4ED6-83A8-859F29ADE11C}"/>
            </a:ext>
          </a:extLst>
        </xdr:cNvPr>
        <xdr:cNvSpPr/>
      </xdr:nvSpPr>
      <xdr:spPr>
        <a:xfrm>
          <a:off x="8063302"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B592282-05F5-49DE-A85B-BA8537D1200D}"/>
            </a:ext>
          </a:extLst>
        </xdr:cNvPr>
        <xdr:cNvSpPr/>
      </xdr:nvSpPr>
      <xdr:spPr>
        <a:xfrm>
          <a:off x="8063302"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9F0A4E2-AB7A-4313-AF7B-EB2B99B45E59}"/>
            </a:ext>
          </a:extLst>
        </xdr:cNvPr>
        <xdr:cNvSpPr/>
      </xdr:nvSpPr>
      <xdr:spPr>
        <a:xfrm>
          <a:off x="5992962" y="5100008"/>
          <a:ext cx="4275108" cy="21878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E09484C1-486F-4EDB-B577-EC7CE0AE0DC0}"/>
            </a:ext>
          </a:extLst>
        </xdr:cNvPr>
        <xdr:cNvSpPr/>
      </xdr:nvSpPr>
      <xdr:spPr>
        <a:xfrm>
          <a:off x="690113" y="7653787"/>
          <a:ext cx="4293079" cy="60480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C5070AC6-F111-45D0-A929-46E489BF70A1}"/>
            </a:ext>
          </a:extLst>
        </xdr:cNvPr>
        <xdr:cNvSpPr/>
      </xdr:nvSpPr>
      <xdr:spPr>
        <a:xfrm>
          <a:off x="817113" y="8283994"/>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4FD36A12-2797-40F3-B70B-E494DC423B40}"/>
            </a:ext>
          </a:extLst>
        </xdr:cNvPr>
        <xdr:cNvSpPr/>
      </xdr:nvSpPr>
      <xdr:spPr>
        <a:xfrm>
          <a:off x="817113" y="8479646"/>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53CDB9D-0612-43D8-A02B-280751FA0903}"/>
            </a:ext>
          </a:extLst>
        </xdr:cNvPr>
        <xdr:cNvSpPr/>
      </xdr:nvSpPr>
      <xdr:spPr>
        <a:xfrm>
          <a:off x="1725283"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1198D24-9FEC-446E-AE64-5DCF9DEDF627}"/>
            </a:ext>
          </a:extLst>
        </xdr:cNvPr>
        <xdr:cNvSpPr/>
      </xdr:nvSpPr>
      <xdr:spPr>
        <a:xfrm>
          <a:off x="1725283"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98053A7-F5A6-44E7-A1ED-1BCF62474527}"/>
            </a:ext>
          </a:extLst>
        </xdr:cNvPr>
        <xdr:cNvSpPr/>
      </xdr:nvSpPr>
      <xdr:spPr>
        <a:xfrm>
          <a:off x="2760453"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88ACF41-A8A6-4F82-8EFA-B378F3C985AD}"/>
            </a:ext>
          </a:extLst>
        </xdr:cNvPr>
        <xdr:cNvSpPr/>
      </xdr:nvSpPr>
      <xdr:spPr>
        <a:xfrm>
          <a:off x="2760453"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E06C5BC4-B37A-4ACA-B398-CF437401B351}"/>
            </a:ext>
          </a:extLst>
        </xdr:cNvPr>
        <xdr:cNvSpPr/>
      </xdr:nvSpPr>
      <xdr:spPr>
        <a:xfrm>
          <a:off x="690113" y="8743950"/>
          <a:ext cx="4293079" cy="21878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995C542F-826C-41C7-A8C7-B26FCB2F37FF}"/>
            </a:ext>
          </a:extLst>
        </xdr:cNvPr>
        <xdr:cNvSpPr txBox="1"/>
      </xdr:nvSpPr>
      <xdr:spPr>
        <a:xfrm>
          <a:off x="669985" y="8560998"/>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2E8F405-925E-4B51-AB46-150793095CE2}"/>
            </a:ext>
          </a:extLst>
        </xdr:cNvPr>
        <xdr:cNvCxnSpPr/>
      </xdr:nvCxnSpPr>
      <xdr:spPr>
        <a:xfrm>
          <a:off x="690113" y="10931825"/>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EB26149-E50A-4B11-8797-8251423CFF19}"/>
            </a:ext>
          </a:extLst>
        </xdr:cNvPr>
        <xdr:cNvSpPr txBox="1"/>
      </xdr:nvSpPr>
      <xdr:spPr>
        <a:xfrm>
          <a:off x="276849" y="1079715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3BD00E07-B3D2-48EE-BE37-584A3D8802B3}"/>
            </a:ext>
          </a:extLst>
        </xdr:cNvPr>
        <xdr:cNvCxnSpPr/>
      </xdr:nvCxnSpPr>
      <xdr:spPr>
        <a:xfrm>
          <a:off x="690113" y="10620349"/>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77B3BBE8-45AE-44A1-91C1-26C46BAAB14F}"/>
            </a:ext>
          </a:extLst>
        </xdr:cNvPr>
        <xdr:cNvSpPr txBox="1"/>
      </xdr:nvSpPr>
      <xdr:spPr>
        <a:xfrm>
          <a:off x="276849" y="104856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91D4C78A-6C25-4952-A7A3-6EFC22248705}"/>
            </a:ext>
          </a:extLst>
        </xdr:cNvPr>
        <xdr:cNvCxnSpPr/>
      </xdr:nvCxnSpPr>
      <xdr:spPr>
        <a:xfrm>
          <a:off x="690113" y="10308874"/>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31A2AAAF-902C-4CF1-B49A-162EECCE427A}"/>
            </a:ext>
          </a:extLst>
        </xdr:cNvPr>
        <xdr:cNvSpPr txBox="1"/>
      </xdr:nvSpPr>
      <xdr:spPr>
        <a:xfrm>
          <a:off x="340969" y="1016665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65C0FC29-4D18-4990-A192-5C6DA1F350F8}"/>
            </a:ext>
          </a:extLst>
        </xdr:cNvPr>
        <xdr:cNvCxnSpPr/>
      </xdr:nvCxnSpPr>
      <xdr:spPr>
        <a:xfrm>
          <a:off x="690113" y="9997398"/>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38D5ADBC-9E2B-458D-A7E2-C919083C3A1E}"/>
            </a:ext>
          </a:extLst>
        </xdr:cNvPr>
        <xdr:cNvSpPr txBox="1"/>
      </xdr:nvSpPr>
      <xdr:spPr>
        <a:xfrm>
          <a:off x="340969" y="9855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0063D451-30C8-42A8-B6F0-C01BE28E75CF}"/>
            </a:ext>
          </a:extLst>
        </xdr:cNvPr>
        <xdr:cNvCxnSpPr/>
      </xdr:nvCxnSpPr>
      <xdr:spPr>
        <a:xfrm>
          <a:off x="690113" y="9678376"/>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C268F8FF-48EA-4081-8D52-6B8AB6396466}"/>
            </a:ext>
          </a:extLst>
        </xdr:cNvPr>
        <xdr:cNvSpPr txBox="1"/>
      </xdr:nvSpPr>
      <xdr:spPr>
        <a:xfrm>
          <a:off x="340969" y="95437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A3C20685-24C3-46DD-9E72-B1C30B352EC2}"/>
            </a:ext>
          </a:extLst>
        </xdr:cNvPr>
        <xdr:cNvCxnSpPr/>
      </xdr:nvCxnSpPr>
      <xdr:spPr>
        <a:xfrm>
          <a:off x="690113" y="9366901"/>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6C3F90C0-9D36-4205-AC45-07B316F546A8}"/>
            </a:ext>
          </a:extLst>
        </xdr:cNvPr>
        <xdr:cNvSpPr txBox="1"/>
      </xdr:nvSpPr>
      <xdr:spPr>
        <a:xfrm>
          <a:off x="340969" y="92322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00135970-4689-4D9D-BB18-1B50D8E8A474}"/>
            </a:ext>
          </a:extLst>
        </xdr:cNvPr>
        <xdr:cNvCxnSpPr/>
      </xdr:nvCxnSpPr>
      <xdr:spPr>
        <a:xfrm>
          <a:off x="690113" y="9055426"/>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71" name="テキスト ボックス 70">
          <a:extLst>
            <a:ext uri="{FF2B5EF4-FFF2-40B4-BE49-F238E27FC236}">
              <a16:creationId xmlns:a16="http://schemas.microsoft.com/office/drawing/2014/main" id="{C18BA88B-E39F-4134-A39A-4E1D0887B8C6}"/>
            </a:ext>
          </a:extLst>
        </xdr:cNvPr>
        <xdr:cNvSpPr txBox="1"/>
      </xdr:nvSpPr>
      <xdr:spPr>
        <a:xfrm>
          <a:off x="340969" y="892075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D7D8FB75-07C1-406D-85B9-9117E4A0D638}"/>
            </a:ext>
          </a:extLst>
        </xdr:cNvPr>
        <xdr:cNvCxnSpPr/>
      </xdr:nvCxnSpPr>
      <xdr:spPr>
        <a:xfrm>
          <a:off x="690113" y="8743950"/>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73" name="テキスト ボックス 72">
          <a:extLst>
            <a:ext uri="{FF2B5EF4-FFF2-40B4-BE49-F238E27FC236}">
              <a16:creationId xmlns:a16="http://schemas.microsoft.com/office/drawing/2014/main" id="{5C4CDDCE-BE7A-4A4F-9F5E-3D9D67E18FDF}"/>
            </a:ext>
          </a:extLst>
        </xdr:cNvPr>
        <xdr:cNvSpPr txBox="1"/>
      </xdr:nvSpPr>
      <xdr:spPr>
        <a:xfrm>
          <a:off x="340969" y="86092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4" name="【体育館・プール】&#10;有形固定資産減価償却率グラフ枠">
          <a:extLst>
            <a:ext uri="{FF2B5EF4-FFF2-40B4-BE49-F238E27FC236}">
              <a16:creationId xmlns:a16="http://schemas.microsoft.com/office/drawing/2014/main" id="{BE8D950E-9188-4869-AC54-D86554AC84B6}"/>
            </a:ext>
          </a:extLst>
        </xdr:cNvPr>
        <xdr:cNvSpPr/>
      </xdr:nvSpPr>
      <xdr:spPr>
        <a:xfrm>
          <a:off x="690113" y="8743950"/>
          <a:ext cx="4293079" cy="21878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153488</xdr:rowOff>
    </xdr:from>
    <xdr:to>
      <xdr:col>24</xdr:col>
      <xdr:colOff>62865</xdr:colOff>
      <xdr:row>64</xdr:row>
      <xdr:rowOff>9797</xdr:rowOff>
    </xdr:to>
    <xdr:cxnSp macro="">
      <xdr:nvCxnSpPr>
        <xdr:cNvPr id="75" name="直線コネクタ 74">
          <a:extLst>
            <a:ext uri="{FF2B5EF4-FFF2-40B4-BE49-F238E27FC236}">
              <a16:creationId xmlns:a16="http://schemas.microsoft.com/office/drawing/2014/main" id="{F5F56D0C-6A23-4F2F-B07E-964A5AB7FAB3}"/>
            </a:ext>
          </a:extLst>
        </xdr:cNvPr>
        <xdr:cNvCxnSpPr/>
      </xdr:nvCxnSpPr>
      <xdr:spPr>
        <a:xfrm flipV="1">
          <a:off x="4203544" y="9004190"/>
          <a:ext cx="0" cy="1495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13624</xdr:rowOff>
    </xdr:from>
    <xdr:ext cx="405111" cy="259045"/>
    <xdr:sp macro="" textlink="">
      <xdr:nvSpPr>
        <xdr:cNvPr id="76" name="【体育館・プール】&#10;有形固定資産減価償却率最小値テキスト">
          <a:extLst>
            <a:ext uri="{FF2B5EF4-FFF2-40B4-BE49-F238E27FC236}">
              <a16:creationId xmlns:a16="http://schemas.microsoft.com/office/drawing/2014/main" id="{7295AB6F-049E-4A96-B2AC-5ECA64ABD9AE}"/>
            </a:ext>
          </a:extLst>
        </xdr:cNvPr>
        <xdr:cNvSpPr txBox="1"/>
      </xdr:nvSpPr>
      <xdr:spPr>
        <a:xfrm>
          <a:off x="4242279" y="10503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9797</xdr:rowOff>
    </xdr:from>
    <xdr:to>
      <xdr:col>24</xdr:col>
      <xdr:colOff>152400</xdr:colOff>
      <xdr:row>64</xdr:row>
      <xdr:rowOff>9797</xdr:rowOff>
    </xdr:to>
    <xdr:cxnSp macro="">
      <xdr:nvCxnSpPr>
        <xdr:cNvPr id="77" name="直線コネクタ 76">
          <a:extLst>
            <a:ext uri="{FF2B5EF4-FFF2-40B4-BE49-F238E27FC236}">
              <a16:creationId xmlns:a16="http://schemas.microsoft.com/office/drawing/2014/main" id="{DB87ECC7-7703-4E70-9FC7-435B3115D49C}"/>
            </a:ext>
          </a:extLst>
        </xdr:cNvPr>
        <xdr:cNvCxnSpPr/>
      </xdr:nvCxnSpPr>
      <xdr:spPr>
        <a:xfrm>
          <a:off x="4133251" y="10499518"/>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100165</xdr:rowOff>
    </xdr:from>
    <xdr:ext cx="405111" cy="259045"/>
    <xdr:sp macro="" textlink="">
      <xdr:nvSpPr>
        <xdr:cNvPr id="78" name="【体育館・プール】&#10;有形固定資産減価償却率最大値テキスト">
          <a:extLst>
            <a:ext uri="{FF2B5EF4-FFF2-40B4-BE49-F238E27FC236}">
              <a16:creationId xmlns:a16="http://schemas.microsoft.com/office/drawing/2014/main" id="{0787603E-937B-4B5E-A36D-2DD2179DE514}"/>
            </a:ext>
          </a:extLst>
        </xdr:cNvPr>
        <xdr:cNvSpPr txBox="1"/>
      </xdr:nvSpPr>
      <xdr:spPr>
        <a:xfrm>
          <a:off x="4242279" y="8786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153488</xdr:rowOff>
    </xdr:from>
    <xdr:to>
      <xdr:col>24</xdr:col>
      <xdr:colOff>152400</xdr:colOff>
      <xdr:row>54</xdr:row>
      <xdr:rowOff>153488</xdr:rowOff>
    </xdr:to>
    <xdr:cxnSp macro="">
      <xdr:nvCxnSpPr>
        <xdr:cNvPr id="79" name="直線コネクタ 78">
          <a:extLst>
            <a:ext uri="{FF2B5EF4-FFF2-40B4-BE49-F238E27FC236}">
              <a16:creationId xmlns:a16="http://schemas.microsoft.com/office/drawing/2014/main" id="{A5886D82-D2BA-43BA-B310-BCADE7E45B55}"/>
            </a:ext>
          </a:extLst>
        </xdr:cNvPr>
        <xdr:cNvCxnSpPr/>
      </xdr:nvCxnSpPr>
      <xdr:spPr>
        <a:xfrm>
          <a:off x="4133251" y="9004190"/>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28864</xdr:rowOff>
    </xdr:from>
    <xdr:ext cx="405111" cy="259045"/>
    <xdr:sp macro="" textlink="">
      <xdr:nvSpPr>
        <xdr:cNvPr id="80" name="【体育館・プール】&#10;有形固定資産減価償却率平均値テキスト">
          <a:extLst>
            <a:ext uri="{FF2B5EF4-FFF2-40B4-BE49-F238E27FC236}">
              <a16:creationId xmlns:a16="http://schemas.microsoft.com/office/drawing/2014/main" id="{7005BEB2-0C93-47A1-967F-2686F9A2B6FF}"/>
            </a:ext>
          </a:extLst>
        </xdr:cNvPr>
        <xdr:cNvSpPr txBox="1"/>
      </xdr:nvSpPr>
      <xdr:spPr>
        <a:xfrm>
          <a:off x="4242279" y="95351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50437</xdr:rowOff>
    </xdr:from>
    <xdr:to>
      <xdr:col>24</xdr:col>
      <xdr:colOff>114300</xdr:colOff>
      <xdr:row>58</xdr:row>
      <xdr:rowOff>152037</xdr:rowOff>
    </xdr:to>
    <xdr:sp macro="" textlink="">
      <xdr:nvSpPr>
        <xdr:cNvPr id="81" name="フローチャート: 判断 80">
          <a:extLst>
            <a:ext uri="{FF2B5EF4-FFF2-40B4-BE49-F238E27FC236}">
              <a16:creationId xmlns:a16="http://schemas.microsoft.com/office/drawing/2014/main" id="{E618B397-C6A2-42E0-AC07-6D6304D5FD03}"/>
            </a:ext>
          </a:extLst>
        </xdr:cNvPr>
        <xdr:cNvSpPr/>
      </xdr:nvSpPr>
      <xdr:spPr>
        <a:xfrm>
          <a:off x="4153379" y="95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133713</xdr:rowOff>
    </xdr:from>
    <xdr:to>
      <xdr:col>20</xdr:col>
      <xdr:colOff>38100</xdr:colOff>
      <xdr:row>58</xdr:row>
      <xdr:rowOff>63863</xdr:rowOff>
    </xdr:to>
    <xdr:sp macro="" textlink="">
      <xdr:nvSpPr>
        <xdr:cNvPr id="82" name="フローチャート: 判断 81">
          <a:extLst>
            <a:ext uri="{FF2B5EF4-FFF2-40B4-BE49-F238E27FC236}">
              <a16:creationId xmlns:a16="http://schemas.microsoft.com/office/drawing/2014/main" id="{9EA720B1-0F76-4F0A-89A5-6BD8A48E436D}"/>
            </a:ext>
          </a:extLst>
        </xdr:cNvPr>
        <xdr:cNvSpPr/>
      </xdr:nvSpPr>
      <xdr:spPr>
        <a:xfrm>
          <a:off x="3405038" y="9476121"/>
          <a:ext cx="83628" cy="940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109220</xdr:rowOff>
    </xdr:from>
    <xdr:to>
      <xdr:col>15</xdr:col>
      <xdr:colOff>101600</xdr:colOff>
      <xdr:row>59</xdr:row>
      <xdr:rowOff>39370</xdr:rowOff>
    </xdr:to>
    <xdr:sp macro="" textlink="">
      <xdr:nvSpPr>
        <xdr:cNvPr id="83" name="フローチャート: 判断 82">
          <a:extLst>
            <a:ext uri="{FF2B5EF4-FFF2-40B4-BE49-F238E27FC236}">
              <a16:creationId xmlns:a16="http://schemas.microsoft.com/office/drawing/2014/main" id="{838AF2D8-9E2D-41B1-A9F2-5A5C39A100F1}"/>
            </a:ext>
          </a:extLst>
        </xdr:cNvPr>
        <xdr:cNvSpPr/>
      </xdr:nvSpPr>
      <xdr:spPr>
        <a:xfrm>
          <a:off x="2587925" y="9615529"/>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92891</xdr:rowOff>
    </xdr:from>
    <xdr:to>
      <xdr:col>10</xdr:col>
      <xdr:colOff>165100</xdr:colOff>
      <xdr:row>59</xdr:row>
      <xdr:rowOff>23041</xdr:rowOff>
    </xdr:to>
    <xdr:sp macro="" textlink="">
      <xdr:nvSpPr>
        <xdr:cNvPr id="84" name="フローチャート: 判断 83">
          <a:extLst>
            <a:ext uri="{FF2B5EF4-FFF2-40B4-BE49-F238E27FC236}">
              <a16:creationId xmlns:a16="http://schemas.microsoft.com/office/drawing/2014/main" id="{EB923497-9EAA-43A8-9F7A-E77B06260214}"/>
            </a:ext>
          </a:extLst>
        </xdr:cNvPr>
        <xdr:cNvSpPr/>
      </xdr:nvSpPr>
      <xdr:spPr>
        <a:xfrm>
          <a:off x="1788783" y="9599200"/>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153307</xdr:rowOff>
    </xdr:from>
    <xdr:to>
      <xdr:col>6</xdr:col>
      <xdr:colOff>38100</xdr:colOff>
      <xdr:row>58</xdr:row>
      <xdr:rowOff>83457</xdr:rowOff>
    </xdr:to>
    <xdr:sp macro="" textlink="">
      <xdr:nvSpPr>
        <xdr:cNvPr id="85" name="フローチャート: 判断 84">
          <a:extLst>
            <a:ext uri="{FF2B5EF4-FFF2-40B4-BE49-F238E27FC236}">
              <a16:creationId xmlns:a16="http://schemas.microsoft.com/office/drawing/2014/main" id="{E4D3713F-63C0-45E3-B56B-3DB24B442260}"/>
            </a:ext>
          </a:extLst>
        </xdr:cNvPr>
        <xdr:cNvSpPr/>
      </xdr:nvSpPr>
      <xdr:spPr>
        <a:xfrm>
          <a:off x="989642" y="9495715"/>
          <a:ext cx="83628" cy="940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92F341E-9721-4DCE-AED1-EA72820429A1}"/>
            </a:ext>
          </a:extLst>
        </xdr:cNvPr>
        <xdr:cNvSpPr txBox="1"/>
      </xdr:nvSpPr>
      <xdr:spPr>
        <a:xfrm>
          <a:off x="4031651"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BFA23D2-DBA2-440B-938C-4C9D4A528269}"/>
            </a:ext>
          </a:extLst>
        </xdr:cNvPr>
        <xdr:cNvSpPr txBox="1"/>
      </xdr:nvSpPr>
      <xdr:spPr>
        <a:xfrm>
          <a:off x="3274682"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8D1E18E0-68BA-4BAA-8F44-EEF7D763F772}"/>
            </a:ext>
          </a:extLst>
        </xdr:cNvPr>
        <xdr:cNvSpPr txBox="1"/>
      </xdr:nvSpPr>
      <xdr:spPr>
        <a:xfrm>
          <a:off x="2466196"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A254E355-3053-4602-A041-EF562526095A}"/>
            </a:ext>
          </a:extLst>
        </xdr:cNvPr>
        <xdr:cNvSpPr txBox="1"/>
      </xdr:nvSpPr>
      <xdr:spPr>
        <a:xfrm>
          <a:off x="1667055"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90" name="テキスト ボックス 89">
          <a:extLst>
            <a:ext uri="{FF2B5EF4-FFF2-40B4-BE49-F238E27FC236}">
              <a16:creationId xmlns:a16="http://schemas.microsoft.com/office/drawing/2014/main" id="{933E6C64-A29C-412B-83D1-0DB315BE5F61}"/>
            </a:ext>
          </a:extLst>
        </xdr:cNvPr>
        <xdr:cNvSpPr txBox="1"/>
      </xdr:nvSpPr>
      <xdr:spPr>
        <a:xfrm>
          <a:off x="859286"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153307</xdr:rowOff>
    </xdr:from>
    <xdr:to>
      <xdr:col>24</xdr:col>
      <xdr:colOff>114300</xdr:colOff>
      <xdr:row>58</xdr:row>
      <xdr:rowOff>83457</xdr:rowOff>
    </xdr:to>
    <xdr:sp macro="" textlink="">
      <xdr:nvSpPr>
        <xdr:cNvPr id="91" name="楕円 90">
          <a:extLst>
            <a:ext uri="{FF2B5EF4-FFF2-40B4-BE49-F238E27FC236}">
              <a16:creationId xmlns:a16="http://schemas.microsoft.com/office/drawing/2014/main" id="{88EAED04-7C11-4E18-8AF1-E7493CB4E826}"/>
            </a:ext>
          </a:extLst>
        </xdr:cNvPr>
        <xdr:cNvSpPr/>
      </xdr:nvSpPr>
      <xdr:spPr>
        <a:xfrm>
          <a:off x="4153379" y="9495715"/>
          <a:ext cx="101600"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4734</xdr:rowOff>
    </xdr:from>
    <xdr:ext cx="405111" cy="259045"/>
    <xdr:sp macro="" textlink="">
      <xdr:nvSpPr>
        <xdr:cNvPr id="92" name="【体育館・プール】&#10;有形固定資産減価償却率該当値テキスト">
          <a:extLst>
            <a:ext uri="{FF2B5EF4-FFF2-40B4-BE49-F238E27FC236}">
              <a16:creationId xmlns:a16="http://schemas.microsoft.com/office/drawing/2014/main" id="{483C452E-0B03-44A2-82A2-03CFD96AE880}"/>
            </a:ext>
          </a:extLst>
        </xdr:cNvPr>
        <xdr:cNvSpPr txBox="1"/>
      </xdr:nvSpPr>
      <xdr:spPr>
        <a:xfrm>
          <a:off x="4242279" y="934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87993</xdr:rowOff>
    </xdr:from>
    <xdr:to>
      <xdr:col>20</xdr:col>
      <xdr:colOff>38100</xdr:colOff>
      <xdr:row>58</xdr:row>
      <xdr:rowOff>18143</xdr:rowOff>
    </xdr:to>
    <xdr:sp macro="" textlink="">
      <xdr:nvSpPr>
        <xdr:cNvPr id="93" name="楕円 92">
          <a:extLst>
            <a:ext uri="{FF2B5EF4-FFF2-40B4-BE49-F238E27FC236}">
              <a16:creationId xmlns:a16="http://schemas.microsoft.com/office/drawing/2014/main" id="{EEB500E5-1CA0-44E0-B7A7-A0D1D9CBEDDF}"/>
            </a:ext>
          </a:extLst>
        </xdr:cNvPr>
        <xdr:cNvSpPr/>
      </xdr:nvSpPr>
      <xdr:spPr>
        <a:xfrm>
          <a:off x="3405038" y="9430401"/>
          <a:ext cx="83628"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138793</xdr:rowOff>
    </xdr:from>
    <xdr:to>
      <xdr:col>24</xdr:col>
      <xdr:colOff>63500</xdr:colOff>
      <xdr:row>58</xdr:row>
      <xdr:rowOff>32657</xdr:rowOff>
    </xdr:to>
    <xdr:cxnSp macro="">
      <xdr:nvCxnSpPr>
        <xdr:cNvPr id="94" name="直線コネクタ 93">
          <a:extLst>
            <a:ext uri="{FF2B5EF4-FFF2-40B4-BE49-F238E27FC236}">
              <a16:creationId xmlns:a16="http://schemas.microsoft.com/office/drawing/2014/main" id="{F3802B16-FF15-4630-B8E0-BA1172BA0F88}"/>
            </a:ext>
          </a:extLst>
        </xdr:cNvPr>
        <xdr:cNvCxnSpPr/>
      </xdr:nvCxnSpPr>
      <xdr:spPr>
        <a:xfrm>
          <a:off x="3447211" y="9481201"/>
          <a:ext cx="756968" cy="5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133713</xdr:rowOff>
    </xdr:from>
    <xdr:to>
      <xdr:col>15</xdr:col>
      <xdr:colOff>101600</xdr:colOff>
      <xdr:row>58</xdr:row>
      <xdr:rowOff>63863</xdr:rowOff>
    </xdr:to>
    <xdr:sp macro="" textlink="">
      <xdr:nvSpPr>
        <xdr:cNvPr id="95" name="楕円 94">
          <a:extLst>
            <a:ext uri="{FF2B5EF4-FFF2-40B4-BE49-F238E27FC236}">
              <a16:creationId xmlns:a16="http://schemas.microsoft.com/office/drawing/2014/main" id="{4A73A6A5-9B4B-4ACC-8EFA-87B4479191E6}"/>
            </a:ext>
          </a:extLst>
        </xdr:cNvPr>
        <xdr:cNvSpPr/>
      </xdr:nvSpPr>
      <xdr:spPr>
        <a:xfrm>
          <a:off x="2587925" y="9476121"/>
          <a:ext cx="101600"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138793</xdr:rowOff>
    </xdr:from>
    <xdr:to>
      <xdr:col>19</xdr:col>
      <xdr:colOff>177800</xdr:colOff>
      <xdr:row>58</xdr:row>
      <xdr:rowOff>13063</xdr:rowOff>
    </xdr:to>
    <xdr:cxnSp macro="">
      <xdr:nvCxnSpPr>
        <xdr:cNvPr id="96" name="直線コネクタ 95">
          <a:extLst>
            <a:ext uri="{FF2B5EF4-FFF2-40B4-BE49-F238E27FC236}">
              <a16:creationId xmlns:a16="http://schemas.microsoft.com/office/drawing/2014/main" id="{D22D4F3E-F133-4946-B57C-16BD4EB33DB1}"/>
            </a:ext>
          </a:extLst>
        </xdr:cNvPr>
        <xdr:cNvCxnSpPr/>
      </xdr:nvCxnSpPr>
      <xdr:spPr>
        <a:xfrm flipV="1">
          <a:off x="2638725" y="9481201"/>
          <a:ext cx="808486" cy="38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97790</xdr:rowOff>
    </xdr:from>
    <xdr:to>
      <xdr:col>10</xdr:col>
      <xdr:colOff>165100</xdr:colOff>
      <xdr:row>58</xdr:row>
      <xdr:rowOff>27940</xdr:rowOff>
    </xdr:to>
    <xdr:sp macro="" textlink="">
      <xdr:nvSpPr>
        <xdr:cNvPr id="97" name="楕円 96">
          <a:extLst>
            <a:ext uri="{FF2B5EF4-FFF2-40B4-BE49-F238E27FC236}">
              <a16:creationId xmlns:a16="http://schemas.microsoft.com/office/drawing/2014/main" id="{064A5457-B5BD-4188-B0F8-6E3DB6641E4E}"/>
            </a:ext>
          </a:extLst>
        </xdr:cNvPr>
        <xdr:cNvSpPr/>
      </xdr:nvSpPr>
      <xdr:spPr>
        <a:xfrm>
          <a:off x="1788783" y="9440198"/>
          <a:ext cx="101600"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148590</xdr:rowOff>
    </xdr:from>
    <xdr:to>
      <xdr:col>15</xdr:col>
      <xdr:colOff>50800</xdr:colOff>
      <xdr:row>58</xdr:row>
      <xdr:rowOff>13063</xdr:rowOff>
    </xdr:to>
    <xdr:cxnSp macro="">
      <xdr:nvCxnSpPr>
        <xdr:cNvPr id="98" name="直線コネクタ 97">
          <a:extLst>
            <a:ext uri="{FF2B5EF4-FFF2-40B4-BE49-F238E27FC236}">
              <a16:creationId xmlns:a16="http://schemas.microsoft.com/office/drawing/2014/main" id="{5B1B481C-D17F-485A-B5FF-7C1E21F311B5}"/>
            </a:ext>
          </a:extLst>
        </xdr:cNvPr>
        <xdr:cNvCxnSpPr/>
      </xdr:nvCxnSpPr>
      <xdr:spPr>
        <a:xfrm>
          <a:off x="1839583" y="9490998"/>
          <a:ext cx="799142" cy="2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35741</xdr:rowOff>
    </xdr:from>
    <xdr:to>
      <xdr:col>6</xdr:col>
      <xdr:colOff>38100</xdr:colOff>
      <xdr:row>57</xdr:row>
      <xdr:rowOff>137341</xdr:rowOff>
    </xdr:to>
    <xdr:sp macro="" textlink="">
      <xdr:nvSpPr>
        <xdr:cNvPr id="99" name="楕円 98">
          <a:extLst>
            <a:ext uri="{FF2B5EF4-FFF2-40B4-BE49-F238E27FC236}">
              <a16:creationId xmlns:a16="http://schemas.microsoft.com/office/drawing/2014/main" id="{86A37CD2-2A3C-45F3-851A-26C443D26A7B}"/>
            </a:ext>
          </a:extLst>
        </xdr:cNvPr>
        <xdr:cNvSpPr/>
      </xdr:nvSpPr>
      <xdr:spPr>
        <a:xfrm>
          <a:off x="989642" y="9378149"/>
          <a:ext cx="836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86541</xdr:rowOff>
    </xdr:from>
    <xdr:to>
      <xdr:col>10</xdr:col>
      <xdr:colOff>114300</xdr:colOff>
      <xdr:row>57</xdr:row>
      <xdr:rowOff>148590</xdr:rowOff>
    </xdr:to>
    <xdr:cxnSp macro="">
      <xdr:nvCxnSpPr>
        <xdr:cNvPr id="100" name="直線コネクタ 99">
          <a:extLst>
            <a:ext uri="{FF2B5EF4-FFF2-40B4-BE49-F238E27FC236}">
              <a16:creationId xmlns:a16="http://schemas.microsoft.com/office/drawing/2014/main" id="{A23984F9-4C5C-46E0-AA11-A6CCF1A6D305}"/>
            </a:ext>
          </a:extLst>
        </xdr:cNvPr>
        <xdr:cNvCxnSpPr/>
      </xdr:nvCxnSpPr>
      <xdr:spPr>
        <a:xfrm>
          <a:off x="1031815" y="9428949"/>
          <a:ext cx="807768"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54990</xdr:rowOff>
    </xdr:from>
    <xdr:ext cx="405111" cy="259045"/>
    <xdr:sp macro="" textlink="">
      <xdr:nvSpPr>
        <xdr:cNvPr id="101" name="n_1aveValue【体育館・プール】&#10;有形固定資産減価償却率">
          <a:extLst>
            <a:ext uri="{FF2B5EF4-FFF2-40B4-BE49-F238E27FC236}">
              <a16:creationId xmlns:a16="http://schemas.microsoft.com/office/drawing/2014/main" id="{8FFDBCF9-92FE-4D46-9924-91B4C138F628}"/>
            </a:ext>
          </a:extLst>
        </xdr:cNvPr>
        <xdr:cNvSpPr txBox="1"/>
      </xdr:nvSpPr>
      <xdr:spPr>
        <a:xfrm>
          <a:off x="3258553" y="9561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30497</xdr:rowOff>
    </xdr:from>
    <xdr:ext cx="405111" cy="259045"/>
    <xdr:sp macro="" textlink="">
      <xdr:nvSpPr>
        <xdr:cNvPr id="102" name="n_2aveValue【体育館・プール】&#10;有形固定資産減価償却率">
          <a:extLst>
            <a:ext uri="{FF2B5EF4-FFF2-40B4-BE49-F238E27FC236}">
              <a16:creationId xmlns:a16="http://schemas.microsoft.com/office/drawing/2014/main" id="{653BAFCC-88AC-40E6-B4F5-B7DEA8652FA6}"/>
            </a:ext>
          </a:extLst>
        </xdr:cNvPr>
        <xdr:cNvSpPr txBox="1"/>
      </xdr:nvSpPr>
      <xdr:spPr>
        <a:xfrm>
          <a:off x="2454140" y="9700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14168</xdr:rowOff>
    </xdr:from>
    <xdr:ext cx="405111" cy="259045"/>
    <xdr:sp macro="" textlink="">
      <xdr:nvSpPr>
        <xdr:cNvPr id="103" name="n_3aveValue【体育館・プール】&#10;有形固定資産減価償却率">
          <a:extLst>
            <a:ext uri="{FF2B5EF4-FFF2-40B4-BE49-F238E27FC236}">
              <a16:creationId xmlns:a16="http://schemas.microsoft.com/office/drawing/2014/main" id="{C3D1CDAB-2A4A-4A6C-BEB4-FC588FF80DD0}"/>
            </a:ext>
          </a:extLst>
        </xdr:cNvPr>
        <xdr:cNvSpPr txBox="1"/>
      </xdr:nvSpPr>
      <xdr:spPr>
        <a:xfrm>
          <a:off x="1654999" y="9684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74584</xdr:rowOff>
    </xdr:from>
    <xdr:ext cx="405111" cy="259045"/>
    <xdr:sp macro="" textlink="">
      <xdr:nvSpPr>
        <xdr:cNvPr id="104" name="n_4aveValue【体育館・プール】&#10;有形固定資産減価償却率">
          <a:extLst>
            <a:ext uri="{FF2B5EF4-FFF2-40B4-BE49-F238E27FC236}">
              <a16:creationId xmlns:a16="http://schemas.microsoft.com/office/drawing/2014/main" id="{19D23E4A-910F-4870-8855-22B4ACDF01E5}"/>
            </a:ext>
          </a:extLst>
        </xdr:cNvPr>
        <xdr:cNvSpPr txBox="1"/>
      </xdr:nvSpPr>
      <xdr:spPr>
        <a:xfrm>
          <a:off x="855857" y="95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34670</xdr:rowOff>
    </xdr:from>
    <xdr:ext cx="405111" cy="259045"/>
    <xdr:sp macro="" textlink="">
      <xdr:nvSpPr>
        <xdr:cNvPr id="105" name="n_1mainValue【体育館・プール】&#10;有形固定資産減価償却率">
          <a:extLst>
            <a:ext uri="{FF2B5EF4-FFF2-40B4-BE49-F238E27FC236}">
              <a16:creationId xmlns:a16="http://schemas.microsoft.com/office/drawing/2014/main" id="{7037708D-5339-416C-B5AA-DC47BBEF1E51}"/>
            </a:ext>
          </a:extLst>
        </xdr:cNvPr>
        <xdr:cNvSpPr txBox="1"/>
      </xdr:nvSpPr>
      <xdr:spPr>
        <a:xfrm>
          <a:off x="3258553" y="9213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80390</xdr:rowOff>
    </xdr:from>
    <xdr:ext cx="405111" cy="259045"/>
    <xdr:sp macro="" textlink="">
      <xdr:nvSpPr>
        <xdr:cNvPr id="106" name="n_2mainValue【体育館・プール】&#10;有形固定資産減価償却率">
          <a:extLst>
            <a:ext uri="{FF2B5EF4-FFF2-40B4-BE49-F238E27FC236}">
              <a16:creationId xmlns:a16="http://schemas.microsoft.com/office/drawing/2014/main" id="{EC5CB9FB-318B-4CD9-B007-E90B4CF433BE}"/>
            </a:ext>
          </a:extLst>
        </xdr:cNvPr>
        <xdr:cNvSpPr txBox="1"/>
      </xdr:nvSpPr>
      <xdr:spPr>
        <a:xfrm>
          <a:off x="2454140" y="9258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44467</xdr:rowOff>
    </xdr:from>
    <xdr:ext cx="405111" cy="259045"/>
    <xdr:sp macro="" textlink="">
      <xdr:nvSpPr>
        <xdr:cNvPr id="107" name="n_3mainValue【体育館・プール】&#10;有形固定資産減価償却率">
          <a:extLst>
            <a:ext uri="{FF2B5EF4-FFF2-40B4-BE49-F238E27FC236}">
              <a16:creationId xmlns:a16="http://schemas.microsoft.com/office/drawing/2014/main" id="{25F6C95B-67F7-4292-979F-F9AF33B17078}"/>
            </a:ext>
          </a:extLst>
        </xdr:cNvPr>
        <xdr:cNvSpPr txBox="1"/>
      </xdr:nvSpPr>
      <xdr:spPr>
        <a:xfrm>
          <a:off x="1654999" y="9222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153868</xdr:rowOff>
    </xdr:from>
    <xdr:ext cx="405111" cy="259045"/>
    <xdr:sp macro="" textlink="">
      <xdr:nvSpPr>
        <xdr:cNvPr id="108" name="n_4mainValue【体育館・プール】&#10;有形固定資産減価償却率">
          <a:extLst>
            <a:ext uri="{FF2B5EF4-FFF2-40B4-BE49-F238E27FC236}">
              <a16:creationId xmlns:a16="http://schemas.microsoft.com/office/drawing/2014/main" id="{763E97DD-3BC0-4F1E-98CB-620CB6B1FA38}"/>
            </a:ext>
          </a:extLst>
        </xdr:cNvPr>
        <xdr:cNvSpPr txBox="1"/>
      </xdr:nvSpPr>
      <xdr:spPr>
        <a:xfrm>
          <a:off x="855857" y="916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9" name="正方形/長方形 108">
          <a:extLst>
            <a:ext uri="{FF2B5EF4-FFF2-40B4-BE49-F238E27FC236}">
              <a16:creationId xmlns:a16="http://schemas.microsoft.com/office/drawing/2014/main" id="{4AD42321-6C28-41EE-909F-FF9FCB5847B2}"/>
            </a:ext>
          </a:extLst>
        </xdr:cNvPr>
        <xdr:cNvSpPr/>
      </xdr:nvSpPr>
      <xdr:spPr>
        <a:xfrm>
          <a:off x="5992962" y="7653787"/>
          <a:ext cx="4275108" cy="60480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10" name="正方形/長方形 109">
          <a:extLst>
            <a:ext uri="{FF2B5EF4-FFF2-40B4-BE49-F238E27FC236}">
              <a16:creationId xmlns:a16="http://schemas.microsoft.com/office/drawing/2014/main" id="{CE5B7802-5BBE-4B1A-8B4D-C417B83155B5}"/>
            </a:ext>
          </a:extLst>
        </xdr:cNvPr>
        <xdr:cNvSpPr/>
      </xdr:nvSpPr>
      <xdr:spPr>
        <a:xfrm>
          <a:off x="6101991"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1" name="正方形/長方形 110">
          <a:extLst>
            <a:ext uri="{FF2B5EF4-FFF2-40B4-BE49-F238E27FC236}">
              <a16:creationId xmlns:a16="http://schemas.microsoft.com/office/drawing/2014/main" id="{A9A1AE84-878B-498D-B9BF-743629F1E16F}"/>
            </a:ext>
          </a:extLst>
        </xdr:cNvPr>
        <xdr:cNvSpPr/>
      </xdr:nvSpPr>
      <xdr:spPr>
        <a:xfrm>
          <a:off x="6101991"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2" name="正方形/長方形 111">
          <a:extLst>
            <a:ext uri="{FF2B5EF4-FFF2-40B4-BE49-F238E27FC236}">
              <a16:creationId xmlns:a16="http://schemas.microsoft.com/office/drawing/2014/main" id="{449A8015-7C4C-41EE-AA2B-28766ED3A482}"/>
            </a:ext>
          </a:extLst>
        </xdr:cNvPr>
        <xdr:cNvSpPr/>
      </xdr:nvSpPr>
      <xdr:spPr>
        <a:xfrm>
          <a:off x="7028132"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3" name="正方形/長方形 112">
          <a:extLst>
            <a:ext uri="{FF2B5EF4-FFF2-40B4-BE49-F238E27FC236}">
              <a16:creationId xmlns:a16="http://schemas.microsoft.com/office/drawing/2014/main" id="{823CBFDF-CACC-4C46-A691-0D2E0FBCEF94}"/>
            </a:ext>
          </a:extLst>
        </xdr:cNvPr>
        <xdr:cNvSpPr/>
      </xdr:nvSpPr>
      <xdr:spPr>
        <a:xfrm>
          <a:off x="7028132"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4" name="正方形/長方形 113">
          <a:extLst>
            <a:ext uri="{FF2B5EF4-FFF2-40B4-BE49-F238E27FC236}">
              <a16:creationId xmlns:a16="http://schemas.microsoft.com/office/drawing/2014/main" id="{F2609164-A898-4F24-96A2-A5D7586F3977}"/>
            </a:ext>
          </a:extLst>
        </xdr:cNvPr>
        <xdr:cNvSpPr/>
      </xdr:nvSpPr>
      <xdr:spPr>
        <a:xfrm>
          <a:off x="8063302"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5" name="正方形/長方形 114">
          <a:extLst>
            <a:ext uri="{FF2B5EF4-FFF2-40B4-BE49-F238E27FC236}">
              <a16:creationId xmlns:a16="http://schemas.microsoft.com/office/drawing/2014/main" id="{4E9751B6-A9D4-4F9A-B5A6-79ADDA737D7C}"/>
            </a:ext>
          </a:extLst>
        </xdr:cNvPr>
        <xdr:cNvSpPr/>
      </xdr:nvSpPr>
      <xdr:spPr>
        <a:xfrm>
          <a:off x="8063302"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6" name="正方形/長方形 115">
          <a:extLst>
            <a:ext uri="{FF2B5EF4-FFF2-40B4-BE49-F238E27FC236}">
              <a16:creationId xmlns:a16="http://schemas.microsoft.com/office/drawing/2014/main" id="{18D15F6A-646E-486B-8E8E-51B183EC896A}"/>
            </a:ext>
          </a:extLst>
        </xdr:cNvPr>
        <xdr:cNvSpPr/>
      </xdr:nvSpPr>
      <xdr:spPr>
        <a:xfrm>
          <a:off x="5992962" y="8743950"/>
          <a:ext cx="4275108" cy="21878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7" name="テキスト ボックス 116">
          <a:extLst>
            <a:ext uri="{FF2B5EF4-FFF2-40B4-BE49-F238E27FC236}">
              <a16:creationId xmlns:a16="http://schemas.microsoft.com/office/drawing/2014/main" id="{D68503CF-12C9-420F-8996-6F91AB6753C1}"/>
            </a:ext>
          </a:extLst>
        </xdr:cNvPr>
        <xdr:cNvSpPr txBox="1"/>
      </xdr:nvSpPr>
      <xdr:spPr>
        <a:xfrm>
          <a:off x="5954862" y="8560998"/>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8" name="直線コネクタ 117">
          <a:extLst>
            <a:ext uri="{FF2B5EF4-FFF2-40B4-BE49-F238E27FC236}">
              <a16:creationId xmlns:a16="http://schemas.microsoft.com/office/drawing/2014/main" id="{1CAF1B56-4F71-45E9-8E37-9C3886A03649}"/>
            </a:ext>
          </a:extLst>
        </xdr:cNvPr>
        <xdr:cNvCxnSpPr/>
      </xdr:nvCxnSpPr>
      <xdr:spPr>
        <a:xfrm>
          <a:off x="5992962" y="10931825"/>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9" name="直線コネクタ 118">
          <a:extLst>
            <a:ext uri="{FF2B5EF4-FFF2-40B4-BE49-F238E27FC236}">
              <a16:creationId xmlns:a16="http://schemas.microsoft.com/office/drawing/2014/main" id="{7AE98DF5-B981-44AB-97D1-9F9AB89B58F9}"/>
            </a:ext>
          </a:extLst>
        </xdr:cNvPr>
        <xdr:cNvCxnSpPr/>
      </xdr:nvCxnSpPr>
      <xdr:spPr>
        <a:xfrm>
          <a:off x="5992962" y="10565921"/>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20" name="テキスト ボックス 119">
          <a:extLst>
            <a:ext uri="{FF2B5EF4-FFF2-40B4-BE49-F238E27FC236}">
              <a16:creationId xmlns:a16="http://schemas.microsoft.com/office/drawing/2014/main" id="{6028DAE5-5360-4CBE-AEDA-28867F2C32A6}"/>
            </a:ext>
          </a:extLst>
        </xdr:cNvPr>
        <xdr:cNvSpPr txBox="1"/>
      </xdr:nvSpPr>
      <xdr:spPr>
        <a:xfrm>
          <a:off x="5561727" y="104312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1" name="直線コネクタ 120">
          <a:extLst>
            <a:ext uri="{FF2B5EF4-FFF2-40B4-BE49-F238E27FC236}">
              <a16:creationId xmlns:a16="http://schemas.microsoft.com/office/drawing/2014/main" id="{07503845-330F-49C6-9F24-5788BF749FA1}"/>
            </a:ext>
          </a:extLst>
        </xdr:cNvPr>
        <xdr:cNvCxnSpPr/>
      </xdr:nvCxnSpPr>
      <xdr:spPr>
        <a:xfrm>
          <a:off x="5992962" y="10200017"/>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2" name="テキスト ボックス 121">
          <a:extLst>
            <a:ext uri="{FF2B5EF4-FFF2-40B4-BE49-F238E27FC236}">
              <a16:creationId xmlns:a16="http://schemas.microsoft.com/office/drawing/2014/main" id="{0AB43CF5-C3A6-483D-8838-0ABFFB89D5C6}"/>
            </a:ext>
          </a:extLst>
        </xdr:cNvPr>
        <xdr:cNvSpPr txBox="1"/>
      </xdr:nvSpPr>
      <xdr:spPr>
        <a:xfrm>
          <a:off x="5561727" y="100653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3" name="直線コネクタ 122">
          <a:extLst>
            <a:ext uri="{FF2B5EF4-FFF2-40B4-BE49-F238E27FC236}">
              <a16:creationId xmlns:a16="http://schemas.microsoft.com/office/drawing/2014/main" id="{335AE618-447D-4793-AE3B-3E114D4909F7}"/>
            </a:ext>
          </a:extLst>
        </xdr:cNvPr>
        <xdr:cNvCxnSpPr/>
      </xdr:nvCxnSpPr>
      <xdr:spPr>
        <a:xfrm>
          <a:off x="5992962" y="9834113"/>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4" name="テキスト ボックス 123">
          <a:extLst>
            <a:ext uri="{FF2B5EF4-FFF2-40B4-BE49-F238E27FC236}">
              <a16:creationId xmlns:a16="http://schemas.microsoft.com/office/drawing/2014/main" id="{04D73697-E165-496C-BC9E-13B7D2EBEB9A}"/>
            </a:ext>
          </a:extLst>
        </xdr:cNvPr>
        <xdr:cNvSpPr txBox="1"/>
      </xdr:nvSpPr>
      <xdr:spPr>
        <a:xfrm>
          <a:off x="5561727" y="96994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5" name="直線コネクタ 124">
          <a:extLst>
            <a:ext uri="{FF2B5EF4-FFF2-40B4-BE49-F238E27FC236}">
              <a16:creationId xmlns:a16="http://schemas.microsoft.com/office/drawing/2014/main" id="{61448EAA-26CA-41C6-A9B0-DF0452521CD9}"/>
            </a:ext>
          </a:extLst>
        </xdr:cNvPr>
        <xdr:cNvCxnSpPr/>
      </xdr:nvCxnSpPr>
      <xdr:spPr>
        <a:xfrm>
          <a:off x="5992962" y="9475758"/>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6" name="テキスト ボックス 125">
          <a:extLst>
            <a:ext uri="{FF2B5EF4-FFF2-40B4-BE49-F238E27FC236}">
              <a16:creationId xmlns:a16="http://schemas.microsoft.com/office/drawing/2014/main" id="{6DA5EC06-2FD4-41F3-BB42-2DA57E6A6861}"/>
            </a:ext>
          </a:extLst>
        </xdr:cNvPr>
        <xdr:cNvSpPr txBox="1"/>
      </xdr:nvSpPr>
      <xdr:spPr>
        <a:xfrm>
          <a:off x="5561727" y="934108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7" name="直線コネクタ 126">
          <a:extLst>
            <a:ext uri="{FF2B5EF4-FFF2-40B4-BE49-F238E27FC236}">
              <a16:creationId xmlns:a16="http://schemas.microsoft.com/office/drawing/2014/main" id="{B96434DB-A418-4EFD-9814-C830D97DF386}"/>
            </a:ext>
          </a:extLst>
        </xdr:cNvPr>
        <xdr:cNvCxnSpPr/>
      </xdr:nvCxnSpPr>
      <xdr:spPr>
        <a:xfrm>
          <a:off x="5992962" y="9109854"/>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8" name="テキスト ボックス 127">
          <a:extLst>
            <a:ext uri="{FF2B5EF4-FFF2-40B4-BE49-F238E27FC236}">
              <a16:creationId xmlns:a16="http://schemas.microsoft.com/office/drawing/2014/main" id="{39883296-34D0-47C9-96E1-259A149B5A72}"/>
            </a:ext>
          </a:extLst>
        </xdr:cNvPr>
        <xdr:cNvSpPr txBox="1"/>
      </xdr:nvSpPr>
      <xdr:spPr>
        <a:xfrm>
          <a:off x="5561727" y="897517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76102E9C-53F6-4C42-9CBD-14BB0C388CBE}"/>
            </a:ext>
          </a:extLst>
        </xdr:cNvPr>
        <xdr:cNvCxnSpPr/>
      </xdr:nvCxnSpPr>
      <xdr:spPr>
        <a:xfrm>
          <a:off x="5992962" y="8743950"/>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74584028-DB46-4D6B-8066-C709EC313828}"/>
            </a:ext>
          </a:extLst>
        </xdr:cNvPr>
        <xdr:cNvSpPr txBox="1"/>
      </xdr:nvSpPr>
      <xdr:spPr>
        <a:xfrm>
          <a:off x="5561727" y="86092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18FE196E-C547-488A-B9F2-F44E60C32BA6}"/>
            </a:ext>
          </a:extLst>
        </xdr:cNvPr>
        <xdr:cNvSpPr/>
      </xdr:nvSpPr>
      <xdr:spPr>
        <a:xfrm>
          <a:off x="5992962" y="8743950"/>
          <a:ext cx="4275108" cy="21878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90170</xdr:rowOff>
    </xdr:from>
    <xdr:to>
      <xdr:col>54</xdr:col>
      <xdr:colOff>189865</xdr:colOff>
      <xdr:row>63</xdr:row>
      <xdr:rowOff>116840</xdr:rowOff>
    </xdr:to>
    <xdr:cxnSp macro="">
      <xdr:nvCxnSpPr>
        <xdr:cNvPr id="132" name="直線コネクタ 131">
          <a:extLst>
            <a:ext uri="{FF2B5EF4-FFF2-40B4-BE49-F238E27FC236}">
              <a16:creationId xmlns:a16="http://schemas.microsoft.com/office/drawing/2014/main" id="{76B34703-ED59-40EA-B3D4-63C77FFDEE56}"/>
            </a:ext>
          </a:extLst>
        </xdr:cNvPr>
        <xdr:cNvCxnSpPr/>
      </xdr:nvCxnSpPr>
      <xdr:spPr>
        <a:xfrm flipV="1">
          <a:off x="9489140" y="9104774"/>
          <a:ext cx="0" cy="1337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120667</xdr:rowOff>
    </xdr:from>
    <xdr:ext cx="469744" cy="259045"/>
    <xdr:sp macro="" textlink="">
      <xdr:nvSpPr>
        <xdr:cNvPr id="133" name="【体育館・プール】&#10;一人当たり面積最小値テキスト">
          <a:extLst>
            <a:ext uri="{FF2B5EF4-FFF2-40B4-BE49-F238E27FC236}">
              <a16:creationId xmlns:a16="http://schemas.microsoft.com/office/drawing/2014/main" id="{418A877D-7005-403A-9CBB-2601DC8E0F3C}"/>
            </a:ext>
          </a:extLst>
        </xdr:cNvPr>
        <xdr:cNvSpPr txBox="1"/>
      </xdr:nvSpPr>
      <xdr:spPr>
        <a:xfrm>
          <a:off x="9527157" y="1044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116840</xdr:rowOff>
    </xdr:from>
    <xdr:to>
      <xdr:col>55</xdr:col>
      <xdr:colOff>88900</xdr:colOff>
      <xdr:row>63</xdr:row>
      <xdr:rowOff>116840</xdr:rowOff>
    </xdr:to>
    <xdr:cxnSp macro="">
      <xdr:nvCxnSpPr>
        <xdr:cNvPr id="134" name="直線コネクタ 133">
          <a:extLst>
            <a:ext uri="{FF2B5EF4-FFF2-40B4-BE49-F238E27FC236}">
              <a16:creationId xmlns:a16="http://schemas.microsoft.com/office/drawing/2014/main" id="{43E962E6-0B31-4B98-B580-9817A473296D}"/>
            </a:ext>
          </a:extLst>
        </xdr:cNvPr>
        <xdr:cNvCxnSpPr/>
      </xdr:nvCxnSpPr>
      <xdr:spPr>
        <a:xfrm>
          <a:off x="9418128" y="10442659"/>
          <a:ext cx="1598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36847</xdr:rowOff>
    </xdr:from>
    <xdr:ext cx="469744" cy="259045"/>
    <xdr:sp macro="" textlink="">
      <xdr:nvSpPr>
        <xdr:cNvPr id="135" name="【体育館・プール】&#10;一人当たり面積最大値テキスト">
          <a:extLst>
            <a:ext uri="{FF2B5EF4-FFF2-40B4-BE49-F238E27FC236}">
              <a16:creationId xmlns:a16="http://schemas.microsoft.com/office/drawing/2014/main" id="{9813AD9B-7E4A-4591-89AD-D5CD51E4EDA9}"/>
            </a:ext>
          </a:extLst>
        </xdr:cNvPr>
        <xdr:cNvSpPr txBox="1"/>
      </xdr:nvSpPr>
      <xdr:spPr>
        <a:xfrm>
          <a:off x="9527157" y="8887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90170</xdr:rowOff>
    </xdr:from>
    <xdr:to>
      <xdr:col>55</xdr:col>
      <xdr:colOff>88900</xdr:colOff>
      <xdr:row>55</xdr:row>
      <xdr:rowOff>90170</xdr:rowOff>
    </xdr:to>
    <xdr:cxnSp macro="">
      <xdr:nvCxnSpPr>
        <xdr:cNvPr id="136" name="直線コネクタ 135">
          <a:extLst>
            <a:ext uri="{FF2B5EF4-FFF2-40B4-BE49-F238E27FC236}">
              <a16:creationId xmlns:a16="http://schemas.microsoft.com/office/drawing/2014/main" id="{3ADAB315-DB42-46FD-A25D-05406DF1BD3E}"/>
            </a:ext>
          </a:extLst>
        </xdr:cNvPr>
        <xdr:cNvCxnSpPr/>
      </xdr:nvCxnSpPr>
      <xdr:spPr>
        <a:xfrm>
          <a:off x="9418128" y="9104774"/>
          <a:ext cx="1598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130827</xdr:rowOff>
    </xdr:from>
    <xdr:ext cx="469744" cy="259045"/>
    <xdr:sp macro="" textlink="">
      <xdr:nvSpPr>
        <xdr:cNvPr id="137" name="【体育館・プール】&#10;一人当たり面積平均値テキスト">
          <a:extLst>
            <a:ext uri="{FF2B5EF4-FFF2-40B4-BE49-F238E27FC236}">
              <a16:creationId xmlns:a16="http://schemas.microsoft.com/office/drawing/2014/main" id="{80202156-8099-49FB-B51C-4E74CF65B7BC}"/>
            </a:ext>
          </a:extLst>
        </xdr:cNvPr>
        <xdr:cNvSpPr txBox="1"/>
      </xdr:nvSpPr>
      <xdr:spPr>
        <a:xfrm>
          <a:off x="9527157" y="9801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138" name="フローチャート: 判断 137">
          <a:extLst>
            <a:ext uri="{FF2B5EF4-FFF2-40B4-BE49-F238E27FC236}">
              <a16:creationId xmlns:a16="http://schemas.microsoft.com/office/drawing/2014/main" id="{FFFF3908-99FF-40DE-AD02-DD18134AC209}"/>
            </a:ext>
          </a:extLst>
        </xdr:cNvPr>
        <xdr:cNvSpPr/>
      </xdr:nvSpPr>
      <xdr:spPr>
        <a:xfrm>
          <a:off x="9456228" y="9942063"/>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114300</xdr:rowOff>
    </xdr:from>
    <xdr:to>
      <xdr:col>50</xdr:col>
      <xdr:colOff>165100</xdr:colOff>
      <xdr:row>61</xdr:row>
      <xdr:rowOff>44450</xdr:rowOff>
    </xdr:to>
    <xdr:sp macro="" textlink="">
      <xdr:nvSpPr>
        <xdr:cNvPr id="139" name="フローチャート: 判断 138">
          <a:extLst>
            <a:ext uri="{FF2B5EF4-FFF2-40B4-BE49-F238E27FC236}">
              <a16:creationId xmlns:a16="http://schemas.microsoft.com/office/drawing/2014/main" id="{01647986-F4A4-4FF2-8FCC-0C0CE9DD0DCD}"/>
            </a:ext>
          </a:extLst>
        </xdr:cNvPr>
        <xdr:cNvSpPr/>
      </xdr:nvSpPr>
      <xdr:spPr>
        <a:xfrm>
          <a:off x="8689915" y="9948413"/>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128270</xdr:rowOff>
    </xdr:from>
    <xdr:to>
      <xdr:col>46</xdr:col>
      <xdr:colOff>38100</xdr:colOff>
      <xdr:row>61</xdr:row>
      <xdr:rowOff>58420</xdr:rowOff>
    </xdr:to>
    <xdr:sp macro="" textlink="">
      <xdr:nvSpPr>
        <xdr:cNvPr id="140" name="フローチャート: 判断 139">
          <a:extLst>
            <a:ext uri="{FF2B5EF4-FFF2-40B4-BE49-F238E27FC236}">
              <a16:creationId xmlns:a16="http://schemas.microsoft.com/office/drawing/2014/main" id="{90BA5DE2-93D6-4146-B98B-883CDE771F67}"/>
            </a:ext>
          </a:extLst>
        </xdr:cNvPr>
        <xdr:cNvSpPr/>
      </xdr:nvSpPr>
      <xdr:spPr>
        <a:xfrm>
          <a:off x="7890774" y="9962383"/>
          <a:ext cx="83628"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139700</xdr:rowOff>
    </xdr:from>
    <xdr:to>
      <xdr:col>41</xdr:col>
      <xdr:colOff>101600</xdr:colOff>
      <xdr:row>61</xdr:row>
      <xdr:rowOff>69850</xdr:rowOff>
    </xdr:to>
    <xdr:sp macro="" textlink="">
      <xdr:nvSpPr>
        <xdr:cNvPr id="141" name="フローチャート: 判断 140">
          <a:extLst>
            <a:ext uri="{FF2B5EF4-FFF2-40B4-BE49-F238E27FC236}">
              <a16:creationId xmlns:a16="http://schemas.microsoft.com/office/drawing/2014/main" id="{21B45F18-CDC2-4555-A4FE-9DD00D14A4A6}"/>
            </a:ext>
          </a:extLst>
        </xdr:cNvPr>
        <xdr:cNvSpPr/>
      </xdr:nvSpPr>
      <xdr:spPr>
        <a:xfrm>
          <a:off x="7073660" y="9973813"/>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78740</xdr:rowOff>
    </xdr:from>
    <xdr:to>
      <xdr:col>36</xdr:col>
      <xdr:colOff>165100</xdr:colOff>
      <xdr:row>61</xdr:row>
      <xdr:rowOff>8890</xdr:rowOff>
    </xdr:to>
    <xdr:sp macro="" textlink="">
      <xdr:nvSpPr>
        <xdr:cNvPr id="142" name="フローチャート: 判断 141">
          <a:extLst>
            <a:ext uri="{FF2B5EF4-FFF2-40B4-BE49-F238E27FC236}">
              <a16:creationId xmlns:a16="http://schemas.microsoft.com/office/drawing/2014/main" id="{052495EB-5DBC-4663-887F-D9A69F420BEF}"/>
            </a:ext>
          </a:extLst>
        </xdr:cNvPr>
        <xdr:cNvSpPr/>
      </xdr:nvSpPr>
      <xdr:spPr>
        <a:xfrm>
          <a:off x="6274519" y="9912853"/>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FD0073BE-6CB1-416B-8BD6-867CB758ED2C}"/>
            </a:ext>
          </a:extLst>
        </xdr:cNvPr>
        <xdr:cNvSpPr txBox="1"/>
      </xdr:nvSpPr>
      <xdr:spPr>
        <a:xfrm>
          <a:off x="9316528"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9DECD12A-811A-474C-8A06-0C2FE5B23C72}"/>
            </a:ext>
          </a:extLst>
        </xdr:cNvPr>
        <xdr:cNvSpPr txBox="1"/>
      </xdr:nvSpPr>
      <xdr:spPr>
        <a:xfrm>
          <a:off x="8568187"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D275703E-60E1-4709-B6D4-C69F20ACBF90}"/>
            </a:ext>
          </a:extLst>
        </xdr:cNvPr>
        <xdr:cNvSpPr txBox="1"/>
      </xdr:nvSpPr>
      <xdr:spPr>
        <a:xfrm>
          <a:off x="7760418"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9D84FB0B-80D7-40F7-88E0-7471E9E81A33}"/>
            </a:ext>
          </a:extLst>
        </xdr:cNvPr>
        <xdr:cNvSpPr txBox="1"/>
      </xdr:nvSpPr>
      <xdr:spPr>
        <a:xfrm>
          <a:off x="6951932"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D24EBC97-DB1F-47DF-A462-92EB970BA576}"/>
            </a:ext>
          </a:extLst>
        </xdr:cNvPr>
        <xdr:cNvSpPr txBox="1"/>
      </xdr:nvSpPr>
      <xdr:spPr>
        <a:xfrm>
          <a:off x="6152791"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11430</xdr:rowOff>
    </xdr:from>
    <xdr:to>
      <xdr:col>55</xdr:col>
      <xdr:colOff>50800</xdr:colOff>
      <xdr:row>61</xdr:row>
      <xdr:rowOff>113030</xdr:rowOff>
    </xdr:to>
    <xdr:sp macro="" textlink="">
      <xdr:nvSpPr>
        <xdr:cNvPr id="148" name="楕円 147">
          <a:extLst>
            <a:ext uri="{FF2B5EF4-FFF2-40B4-BE49-F238E27FC236}">
              <a16:creationId xmlns:a16="http://schemas.microsoft.com/office/drawing/2014/main" id="{894BEF8C-3480-4146-AEF8-DFBD5DFD0584}"/>
            </a:ext>
          </a:extLst>
        </xdr:cNvPr>
        <xdr:cNvSpPr/>
      </xdr:nvSpPr>
      <xdr:spPr>
        <a:xfrm>
          <a:off x="9456228" y="10009445"/>
          <a:ext cx="836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161307</xdr:rowOff>
    </xdr:from>
    <xdr:ext cx="469744" cy="259045"/>
    <xdr:sp macro="" textlink="">
      <xdr:nvSpPr>
        <xdr:cNvPr id="149" name="【体育館・プール】&#10;一人当たり面積該当値テキスト">
          <a:extLst>
            <a:ext uri="{FF2B5EF4-FFF2-40B4-BE49-F238E27FC236}">
              <a16:creationId xmlns:a16="http://schemas.microsoft.com/office/drawing/2014/main" id="{36577B57-E22C-4D0E-AAC4-D617CDD4C7F6}"/>
            </a:ext>
          </a:extLst>
        </xdr:cNvPr>
        <xdr:cNvSpPr txBox="1"/>
      </xdr:nvSpPr>
      <xdr:spPr>
        <a:xfrm>
          <a:off x="9527157" y="999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24130</xdr:rowOff>
    </xdr:from>
    <xdr:to>
      <xdr:col>50</xdr:col>
      <xdr:colOff>165100</xdr:colOff>
      <xdr:row>61</xdr:row>
      <xdr:rowOff>125730</xdr:rowOff>
    </xdr:to>
    <xdr:sp macro="" textlink="">
      <xdr:nvSpPr>
        <xdr:cNvPr id="150" name="楕円 149">
          <a:extLst>
            <a:ext uri="{FF2B5EF4-FFF2-40B4-BE49-F238E27FC236}">
              <a16:creationId xmlns:a16="http://schemas.microsoft.com/office/drawing/2014/main" id="{8F54F17F-B1BB-4334-860A-2F2A6C31D5E4}"/>
            </a:ext>
          </a:extLst>
        </xdr:cNvPr>
        <xdr:cNvSpPr/>
      </xdr:nvSpPr>
      <xdr:spPr>
        <a:xfrm>
          <a:off x="8689915" y="1002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62230</xdr:rowOff>
    </xdr:from>
    <xdr:to>
      <xdr:col>55</xdr:col>
      <xdr:colOff>0</xdr:colOff>
      <xdr:row>61</xdr:row>
      <xdr:rowOff>74930</xdr:rowOff>
    </xdr:to>
    <xdr:cxnSp macro="">
      <xdr:nvCxnSpPr>
        <xdr:cNvPr id="151" name="直線コネクタ 150">
          <a:extLst>
            <a:ext uri="{FF2B5EF4-FFF2-40B4-BE49-F238E27FC236}">
              <a16:creationId xmlns:a16="http://schemas.microsoft.com/office/drawing/2014/main" id="{B25A3991-1A87-4FDA-AF8E-19DA7870C75E}"/>
            </a:ext>
          </a:extLst>
        </xdr:cNvPr>
        <xdr:cNvCxnSpPr/>
      </xdr:nvCxnSpPr>
      <xdr:spPr>
        <a:xfrm flipV="1">
          <a:off x="8740715" y="10060245"/>
          <a:ext cx="748342"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31750</xdr:rowOff>
    </xdr:from>
    <xdr:to>
      <xdr:col>46</xdr:col>
      <xdr:colOff>38100</xdr:colOff>
      <xdr:row>61</xdr:row>
      <xdr:rowOff>133350</xdr:rowOff>
    </xdr:to>
    <xdr:sp macro="" textlink="">
      <xdr:nvSpPr>
        <xdr:cNvPr id="152" name="楕円 151">
          <a:extLst>
            <a:ext uri="{FF2B5EF4-FFF2-40B4-BE49-F238E27FC236}">
              <a16:creationId xmlns:a16="http://schemas.microsoft.com/office/drawing/2014/main" id="{57A7B5B4-A2E6-42BE-ACE8-B7ACE1EC149F}"/>
            </a:ext>
          </a:extLst>
        </xdr:cNvPr>
        <xdr:cNvSpPr/>
      </xdr:nvSpPr>
      <xdr:spPr>
        <a:xfrm>
          <a:off x="7890774" y="10029765"/>
          <a:ext cx="836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74930</xdr:rowOff>
    </xdr:from>
    <xdr:to>
      <xdr:col>50</xdr:col>
      <xdr:colOff>114300</xdr:colOff>
      <xdr:row>61</xdr:row>
      <xdr:rowOff>82550</xdr:rowOff>
    </xdr:to>
    <xdr:cxnSp macro="">
      <xdr:nvCxnSpPr>
        <xdr:cNvPr id="153" name="直線コネクタ 152">
          <a:extLst>
            <a:ext uri="{FF2B5EF4-FFF2-40B4-BE49-F238E27FC236}">
              <a16:creationId xmlns:a16="http://schemas.microsoft.com/office/drawing/2014/main" id="{776605EE-C998-47EF-A96F-00204EC66F04}"/>
            </a:ext>
          </a:extLst>
        </xdr:cNvPr>
        <xdr:cNvCxnSpPr/>
      </xdr:nvCxnSpPr>
      <xdr:spPr>
        <a:xfrm flipV="1">
          <a:off x="7932947" y="10072945"/>
          <a:ext cx="807768"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43180</xdr:rowOff>
    </xdr:from>
    <xdr:to>
      <xdr:col>41</xdr:col>
      <xdr:colOff>101600</xdr:colOff>
      <xdr:row>61</xdr:row>
      <xdr:rowOff>144780</xdr:rowOff>
    </xdr:to>
    <xdr:sp macro="" textlink="">
      <xdr:nvSpPr>
        <xdr:cNvPr id="154" name="楕円 153">
          <a:extLst>
            <a:ext uri="{FF2B5EF4-FFF2-40B4-BE49-F238E27FC236}">
              <a16:creationId xmlns:a16="http://schemas.microsoft.com/office/drawing/2014/main" id="{1FA77128-D40C-4BD2-B293-554C3A3730A1}"/>
            </a:ext>
          </a:extLst>
        </xdr:cNvPr>
        <xdr:cNvSpPr/>
      </xdr:nvSpPr>
      <xdr:spPr>
        <a:xfrm>
          <a:off x="7073660" y="1004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82550</xdr:rowOff>
    </xdr:from>
    <xdr:to>
      <xdr:col>45</xdr:col>
      <xdr:colOff>177800</xdr:colOff>
      <xdr:row>61</xdr:row>
      <xdr:rowOff>93980</xdr:rowOff>
    </xdr:to>
    <xdr:cxnSp macro="">
      <xdr:nvCxnSpPr>
        <xdr:cNvPr id="155" name="直線コネクタ 154">
          <a:extLst>
            <a:ext uri="{FF2B5EF4-FFF2-40B4-BE49-F238E27FC236}">
              <a16:creationId xmlns:a16="http://schemas.microsoft.com/office/drawing/2014/main" id="{2551DF4A-949E-4EEE-A281-7A83C020CC64}"/>
            </a:ext>
          </a:extLst>
        </xdr:cNvPr>
        <xdr:cNvCxnSpPr/>
      </xdr:nvCxnSpPr>
      <xdr:spPr>
        <a:xfrm flipV="1">
          <a:off x="7124460" y="10080565"/>
          <a:ext cx="808487"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54610</xdr:rowOff>
    </xdr:from>
    <xdr:to>
      <xdr:col>36</xdr:col>
      <xdr:colOff>165100</xdr:colOff>
      <xdr:row>61</xdr:row>
      <xdr:rowOff>156210</xdr:rowOff>
    </xdr:to>
    <xdr:sp macro="" textlink="">
      <xdr:nvSpPr>
        <xdr:cNvPr id="156" name="楕円 155">
          <a:extLst>
            <a:ext uri="{FF2B5EF4-FFF2-40B4-BE49-F238E27FC236}">
              <a16:creationId xmlns:a16="http://schemas.microsoft.com/office/drawing/2014/main" id="{C41A7B2E-F264-435D-8A52-1DC741717E30}"/>
            </a:ext>
          </a:extLst>
        </xdr:cNvPr>
        <xdr:cNvSpPr/>
      </xdr:nvSpPr>
      <xdr:spPr>
        <a:xfrm>
          <a:off x="6274519" y="1005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93980</xdr:rowOff>
    </xdr:from>
    <xdr:to>
      <xdr:col>41</xdr:col>
      <xdr:colOff>50800</xdr:colOff>
      <xdr:row>61</xdr:row>
      <xdr:rowOff>105410</xdr:rowOff>
    </xdr:to>
    <xdr:cxnSp macro="">
      <xdr:nvCxnSpPr>
        <xdr:cNvPr id="157" name="直線コネクタ 156">
          <a:extLst>
            <a:ext uri="{FF2B5EF4-FFF2-40B4-BE49-F238E27FC236}">
              <a16:creationId xmlns:a16="http://schemas.microsoft.com/office/drawing/2014/main" id="{B444D451-75A2-42A0-8E20-BEF2401BEE08}"/>
            </a:ext>
          </a:extLst>
        </xdr:cNvPr>
        <xdr:cNvCxnSpPr/>
      </xdr:nvCxnSpPr>
      <xdr:spPr>
        <a:xfrm flipV="1">
          <a:off x="6325319" y="10091995"/>
          <a:ext cx="799141"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60977</xdr:rowOff>
    </xdr:from>
    <xdr:ext cx="469744" cy="259045"/>
    <xdr:sp macro="" textlink="">
      <xdr:nvSpPr>
        <xdr:cNvPr id="158" name="n_1aveValue【体育館・プール】&#10;一人当たり面積">
          <a:extLst>
            <a:ext uri="{FF2B5EF4-FFF2-40B4-BE49-F238E27FC236}">
              <a16:creationId xmlns:a16="http://schemas.microsoft.com/office/drawing/2014/main" id="{20025328-43E0-4227-BC4E-26E3D348D3B6}"/>
            </a:ext>
          </a:extLst>
        </xdr:cNvPr>
        <xdr:cNvSpPr txBox="1"/>
      </xdr:nvSpPr>
      <xdr:spPr>
        <a:xfrm>
          <a:off x="8511114" y="973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74947</xdr:rowOff>
    </xdr:from>
    <xdr:ext cx="469744" cy="259045"/>
    <xdr:sp macro="" textlink="">
      <xdr:nvSpPr>
        <xdr:cNvPr id="159" name="n_2aveValue【体育館・プール】&#10;一人当たり面積">
          <a:extLst>
            <a:ext uri="{FF2B5EF4-FFF2-40B4-BE49-F238E27FC236}">
              <a16:creationId xmlns:a16="http://schemas.microsoft.com/office/drawing/2014/main" id="{3E4FC42B-D459-4275-84E5-004459662B02}"/>
            </a:ext>
          </a:extLst>
        </xdr:cNvPr>
        <xdr:cNvSpPr txBox="1"/>
      </xdr:nvSpPr>
      <xdr:spPr>
        <a:xfrm>
          <a:off x="7724672" y="974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86377</xdr:rowOff>
    </xdr:from>
    <xdr:ext cx="469744" cy="259045"/>
    <xdr:sp macro="" textlink="">
      <xdr:nvSpPr>
        <xdr:cNvPr id="160" name="n_3aveValue【体育館・プール】&#10;一人当たり面積">
          <a:extLst>
            <a:ext uri="{FF2B5EF4-FFF2-40B4-BE49-F238E27FC236}">
              <a16:creationId xmlns:a16="http://schemas.microsoft.com/office/drawing/2014/main" id="{BC67E341-321E-430F-B9F8-F494A2E23BD1}"/>
            </a:ext>
          </a:extLst>
        </xdr:cNvPr>
        <xdr:cNvSpPr txBox="1"/>
      </xdr:nvSpPr>
      <xdr:spPr>
        <a:xfrm>
          <a:off x="6907559" y="975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25417</xdr:rowOff>
    </xdr:from>
    <xdr:ext cx="469744" cy="259045"/>
    <xdr:sp macro="" textlink="">
      <xdr:nvSpPr>
        <xdr:cNvPr id="161" name="n_4aveValue【体育館・プール】&#10;一人当たり面積">
          <a:extLst>
            <a:ext uri="{FF2B5EF4-FFF2-40B4-BE49-F238E27FC236}">
              <a16:creationId xmlns:a16="http://schemas.microsoft.com/office/drawing/2014/main" id="{846F3FEB-DE25-40DB-91AC-06F84F4992A5}"/>
            </a:ext>
          </a:extLst>
        </xdr:cNvPr>
        <xdr:cNvSpPr txBox="1"/>
      </xdr:nvSpPr>
      <xdr:spPr>
        <a:xfrm>
          <a:off x="6108418" y="969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116857</xdr:rowOff>
    </xdr:from>
    <xdr:ext cx="469744" cy="259045"/>
    <xdr:sp macro="" textlink="">
      <xdr:nvSpPr>
        <xdr:cNvPr id="162" name="n_1mainValue【体育館・プール】&#10;一人当たり面積">
          <a:extLst>
            <a:ext uri="{FF2B5EF4-FFF2-40B4-BE49-F238E27FC236}">
              <a16:creationId xmlns:a16="http://schemas.microsoft.com/office/drawing/2014/main" id="{45122E88-022C-4E1B-8827-C9989DF3A8B1}"/>
            </a:ext>
          </a:extLst>
        </xdr:cNvPr>
        <xdr:cNvSpPr txBox="1"/>
      </xdr:nvSpPr>
      <xdr:spPr>
        <a:xfrm>
          <a:off x="8511114" y="10114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124477</xdr:rowOff>
    </xdr:from>
    <xdr:ext cx="469744" cy="259045"/>
    <xdr:sp macro="" textlink="">
      <xdr:nvSpPr>
        <xdr:cNvPr id="163" name="n_2mainValue【体育館・プール】&#10;一人当たり面積">
          <a:extLst>
            <a:ext uri="{FF2B5EF4-FFF2-40B4-BE49-F238E27FC236}">
              <a16:creationId xmlns:a16="http://schemas.microsoft.com/office/drawing/2014/main" id="{FC4770D4-4DA4-4E04-A0DB-596D852A6E50}"/>
            </a:ext>
          </a:extLst>
        </xdr:cNvPr>
        <xdr:cNvSpPr txBox="1"/>
      </xdr:nvSpPr>
      <xdr:spPr>
        <a:xfrm>
          <a:off x="7724672" y="10122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135907</xdr:rowOff>
    </xdr:from>
    <xdr:ext cx="469744" cy="259045"/>
    <xdr:sp macro="" textlink="">
      <xdr:nvSpPr>
        <xdr:cNvPr id="164" name="n_3mainValue【体育館・プール】&#10;一人当たり面積">
          <a:extLst>
            <a:ext uri="{FF2B5EF4-FFF2-40B4-BE49-F238E27FC236}">
              <a16:creationId xmlns:a16="http://schemas.microsoft.com/office/drawing/2014/main" id="{AC5003CC-A84E-4879-8700-4E00E225887B}"/>
            </a:ext>
          </a:extLst>
        </xdr:cNvPr>
        <xdr:cNvSpPr txBox="1"/>
      </xdr:nvSpPr>
      <xdr:spPr>
        <a:xfrm>
          <a:off x="6907559" y="10133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147337</xdr:rowOff>
    </xdr:from>
    <xdr:ext cx="469744" cy="259045"/>
    <xdr:sp macro="" textlink="">
      <xdr:nvSpPr>
        <xdr:cNvPr id="165" name="n_4mainValue【体育館・プール】&#10;一人当たり面積">
          <a:extLst>
            <a:ext uri="{FF2B5EF4-FFF2-40B4-BE49-F238E27FC236}">
              <a16:creationId xmlns:a16="http://schemas.microsoft.com/office/drawing/2014/main" id="{29735C48-1B09-4596-B5DB-5EFFA7571110}"/>
            </a:ext>
          </a:extLst>
        </xdr:cNvPr>
        <xdr:cNvSpPr txBox="1"/>
      </xdr:nvSpPr>
      <xdr:spPr>
        <a:xfrm>
          <a:off x="6108418" y="1014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9EDE19F5-C67A-4D38-B2B9-3DB6BBF4A32B}"/>
            </a:ext>
          </a:extLst>
        </xdr:cNvPr>
        <xdr:cNvSpPr/>
      </xdr:nvSpPr>
      <xdr:spPr>
        <a:xfrm>
          <a:off x="690113" y="11297728"/>
          <a:ext cx="4293079"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01E790E3-873E-4597-8ECE-90A28A82F014}"/>
            </a:ext>
          </a:extLst>
        </xdr:cNvPr>
        <xdr:cNvSpPr/>
      </xdr:nvSpPr>
      <xdr:spPr>
        <a:xfrm>
          <a:off x="817113" y="11927936"/>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D1840A43-1C04-437D-843A-8BABA8F21A08}"/>
            </a:ext>
          </a:extLst>
        </xdr:cNvPr>
        <xdr:cNvSpPr/>
      </xdr:nvSpPr>
      <xdr:spPr>
        <a:xfrm>
          <a:off x="817113" y="12123588"/>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F074D29C-8DE0-4AC8-869A-F882338C571C}"/>
            </a:ext>
          </a:extLst>
        </xdr:cNvPr>
        <xdr:cNvSpPr/>
      </xdr:nvSpPr>
      <xdr:spPr>
        <a:xfrm>
          <a:off x="1725283"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792F0C72-9E81-45A5-8CA8-F96D53336184}"/>
            </a:ext>
          </a:extLst>
        </xdr:cNvPr>
        <xdr:cNvSpPr/>
      </xdr:nvSpPr>
      <xdr:spPr>
        <a:xfrm>
          <a:off x="1725283"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21FCABDB-AA2E-4945-9E65-5AA1A7A54EEA}"/>
            </a:ext>
          </a:extLst>
        </xdr:cNvPr>
        <xdr:cNvSpPr/>
      </xdr:nvSpPr>
      <xdr:spPr>
        <a:xfrm>
          <a:off x="2760453"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E36F0930-D118-4A48-AFA1-77D28D1295B1}"/>
            </a:ext>
          </a:extLst>
        </xdr:cNvPr>
        <xdr:cNvSpPr/>
      </xdr:nvSpPr>
      <xdr:spPr>
        <a:xfrm>
          <a:off x="2760453"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5B187297-8652-42E3-98CB-8705223DC7B1}"/>
            </a:ext>
          </a:extLst>
        </xdr:cNvPr>
        <xdr:cNvSpPr/>
      </xdr:nvSpPr>
      <xdr:spPr>
        <a:xfrm>
          <a:off x="690113" y="12387892"/>
          <a:ext cx="4293079" cy="218787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EA2D7A32-3CA9-4EE9-A278-447699ED79A3}"/>
            </a:ext>
          </a:extLst>
        </xdr:cNvPr>
        <xdr:cNvSpPr txBox="1"/>
      </xdr:nvSpPr>
      <xdr:spPr>
        <a:xfrm>
          <a:off x="669985" y="122049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2020A2D1-65D7-46F0-81A3-C8D7C91A350C}"/>
            </a:ext>
          </a:extLst>
        </xdr:cNvPr>
        <xdr:cNvCxnSpPr/>
      </xdr:nvCxnSpPr>
      <xdr:spPr>
        <a:xfrm>
          <a:off x="690113" y="14575766"/>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2F64BF41-496A-4B9F-B1D4-1ACCBE7DCE0A}"/>
            </a:ext>
          </a:extLst>
        </xdr:cNvPr>
        <xdr:cNvSpPr txBox="1"/>
      </xdr:nvSpPr>
      <xdr:spPr>
        <a:xfrm>
          <a:off x="276849" y="144335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770D9F5A-635A-4E54-A3DC-438FD7B3A3B1}"/>
            </a:ext>
          </a:extLst>
        </xdr:cNvPr>
        <xdr:cNvCxnSpPr/>
      </xdr:nvCxnSpPr>
      <xdr:spPr>
        <a:xfrm>
          <a:off x="690113" y="14255665"/>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64978FEE-6ED6-4092-B539-9966576BD57B}"/>
            </a:ext>
          </a:extLst>
        </xdr:cNvPr>
        <xdr:cNvSpPr txBox="1"/>
      </xdr:nvSpPr>
      <xdr:spPr>
        <a:xfrm>
          <a:off x="276849" y="141220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E6E3D282-821E-49BE-93F4-3B0E569C7961}"/>
            </a:ext>
          </a:extLst>
        </xdr:cNvPr>
        <xdr:cNvCxnSpPr/>
      </xdr:nvCxnSpPr>
      <xdr:spPr>
        <a:xfrm>
          <a:off x="690113" y="13945267"/>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725E054D-A6AB-48E0-8DCE-13A364EDE947}"/>
            </a:ext>
          </a:extLst>
        </xdr:cNvPr>
        <xdr:cNvSpPr txBox="1"/>
      </xdr:nvSpPr>
      <xdr:spPr>
        <a:xfrm>
          <a:off x="340969" y="138105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982D1DD9-25B6-4BFE-BD09-7B3E2C8FF33C}"/>
            </a:ext>
          </a:extLst>
        </xdr:cNvPr>
        <xdr:cNvCxnSpPr/>
      </xdr:nvCxnSpPr>
      <xdr:spPr>
        <a:xfrm>
          <a:off x="690113" y="13633793"/>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671BB5E9-09FE-429A-869E-1E26DEEABEB6}"/>
            </a:ext>
          </a:extLst>
        </xdr:cNvPr>
        <xdr:cNvSpPr txBox="1"/>
      </xdr:nvSpPr>
      <xdr:spPr>
        <a:xfrm>
          <a:off x="340969" y="1349911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0B77C7E9-2D22-4672-9A9D-A80A7EC76457}"/>
            </a:ext>
          </a:extLst>
        </xdr:cNvPr>
        <xdr:cNvCxnSpPr/>
      </xdr:nvCxnSpPr>
      <xdr:spPr>
        <a:xfrm>
          <a:off x="690113" y="13322317"/>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B1203903-A88D-4BBD-9748-8E6EDB3F4606}"/>
            </a:ext>
          </a:extLst>
        </xdr:cNvPr>
        <xdr:cNvSpPr txBox="1"/>
      </xdr:nvSpPr>
      <xdr:spPr>
        <a:xfrm>
          <a:off x="340969" y="131876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89BC6509-6B2D-4786-A060-58CAD5595BA2}"/>
            </a:ext>
          </a:extLst>
        </xdr:cNvPr>
        <xdr:cNvCxnSpPr/>
      </xdr:nvCxnSpPr>
      <xdr:spPr>
        <a:xfrm>
          <a:off x="690113" y="13010842"/>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F82F986E-B7CF-4C9F-9481-6B87BADAE468}"/>
            </a:ext>
          </a:extLst>
        </xdr:cNvPr>
        <xdr:cNvSpPr txBox="1"/>
      </xdr:nvSpPr>
      <xdr:spPr>
        <a:xfrm>
          <a:off x="340969" y="1287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B3F1F963-9570-46DF-9DBE-C0661356C74C}"/>
            </a:ext>
          </a:extLst>
        </xdr:cNvPr>
        <xdr:cNvCxnSpPr/>
      </xdr:nvCxnSpPr>
      <xdr:spPr>
        <a:xfrm>
          <a:off x="690113" y="12699366"/>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2FF6D60F-4A82-41C5-8FFE-58F9CEB6C056}"/>
            </a:ext>
          </a:extLst>
        </xdr:cNvPr>
        <xdr:cNvSpPr txBox="1"/>
      </xdr:nvSpPr>
      <xdr:spPr>
        <a:xfrm>
          <a:off x="387118" y="12564691"/>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0FC11315-DC92-41CC-A47F-0C9492CD863B}"/>
            </a:ext>
          </a:extLst>
        </xdr:cNvPr>
        <xdr:cNvCxnSpPr/>
      </xdr:nvCxnSpPr>
      <xdr:spPr>
        <a:xfrm>
          <a:off x="690113" y="12387892"/>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946363BA-967F-43AB-8AA0-A19D4A2A0917}"/>
            </a:ext>
          </a:extLst>
        </xdr:cNvPr>
        <xdr:cNvSpPr/>
      </xdr:nvSpPr>
      <xdr:spPr>
        <a:xfrm>
          <a:off x="690113" y="12387892"/>
          <a:ext cx="4293079" cy="218787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140970</xdr:rowOff>
    </xdr:to>
    <xdr:cxnSp macro="">
      <xdr:nvCxnSpPr>
        <xdr:cNvPr id="191" name="直線コネクタ 190">
          <a:extLst>
            <a:ext uri="{FF2B5EF4-FFF2-40B4-BE49-F238E27FC236}">
              <a16:creationId xmlns:a16="http://schemas.microsoft.com/office/drawing/2014/main" id="{846F7B1D-5308-4394-A79A-F16A4AA910AC}"/>
            </a:ext>
          </a:extLst>
        </xdr:cNvPr>
        <xdr:cNvCxnSpPr/>
      </xdr:nvCxnSpPr>
      <xdr:spPr>
        <a:xfrm flipV="1">
          <a:off x="4203544" y="12891027"/>
          <a:ext cx="0" cy="1345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144797</xdr:rowOff>
    </xdr:from>
    <xdr:ext cx="405111" cy="259045"/>
    <xdr:sp macro="" textlink="">
      <xdr:nvSpPr>
        <xdr:cNvPr id="192" name="【福祉施設】&#10;有形固定資産減価償却率最小値テキスト">
          <a:extLst>
            <a:ext uri="{FF2B5EF4-FFF2-40B4-BE49-F238E27FC236}">
              <a16:creationId xmlns:a16="http://schemas.microsoft.com/office/drawing/2014/main" id="{C55D4B6A-1DDB-4694-A1BF-8BC8091AC6C4}"/>
            </a:ext>
          </a:extLst>
        </xdr:cNvPr>
        <xdr:cNvSpPr txBox="1"/>
      </xdr:nvSpPr>
      <xdr:spPr>
        <a:xfrm>
          <a:off x="4242279" y="14240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140970</xdr:rowOff>
    </xdr:from>
    <xdr:to>
      <xdr:col>24</xdr:col>
      <xdr:colOff>152400</xdr:colOff>
      <xdr:row>86</xdr:row>
      <xdr:rowOff>140970</xdr:rowOff>
    </xdr:to>
    <xdr:cxnSp macro="">
      <xdr:nvCxnSpPr>
        <xdr:cNvPr id="193" name="直線コネクタ 192">
          <a:extLst>
            <a:ext uri="{FF2B5EF4-FFF2-40B4-BE49-F238E27FC236}">
              <a16:creationId xmlns:a16="http://schemas.microsoft.com/office/drawing/2014/main" id="{0EA876B8-4D02-461C-A2BD-33084C832529}"/>
            </a:ext>
          </a:extLst>
        </xdr:cNvPr>
        <xdr:cNvCxnSpPr/>
      </xdr:nvCxnSpPr>
      <xdr:spPr>
        <a:xfrm>
          <a:off x="4133251" y="14236532"/>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194" name="【福祉施設】&#10;有形固定資産減価償却率最大値テキスト">
          <a:extLst>
            <a:ext uri="{FF2B5EF4-FFF2-40B4-BE49-F238E27FC236}">
              <a16:creationId xmlns:a16="http://schemas.microsoft.com/office/drawing/2014/main" id="{0AE3291C-30A3-4BBB-A043-95DCEBC3399A}"/>
            </a:ext>
          </a:extLst>
        </xdr:cNvPr>
        <xdr:cNvSpPr txBox="1"/>
      </xdr:nvSpPr>
      <xdr:spPr>
        <a:xfrm>
          <a:off x="4242279" y="126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195" name="直線コネクタ 194">
          <a:extLst>
            <a:ext uri="{FF2B5EF4-FFF2-40B4-BE49-F238E27FC236}">
              <a16:creationId xmlns:a16="http://schemas.microsoft.com/office/drawing/2014/main" id="{CBE3B8A7-02A8-4534-9F5C-F8B5777920E4}"/>
            </a:ext>
          </a:extLst>
        </xdr:cNvPr>
        <xdr:cNvCxnSpPr/>
      </xdr:nvCxnSpPr>
      <xdr:spPr>
        <a:xfrm>
          <a:off x="4133251" y="12891027"/>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89825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C1AC9884-44A7-429E-BD60-B93CE497F76C}"/>
            </a:ext>
          </a:extLst>
        </xdr:cNvPr>
        <xdr:cNvSpPr txBox="1"/>
      </xdr:nvSpPr>
      <xdr:spPr>
        <a:xfrm>
          <a:off x="4242279" y="135297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111398</xdr:rowOff>
    </xdr:from>
    <xdr:to>
      <xdr:col>24</xdr:col>
      <xdr:colOff>114300</xdr:colOff>
      <xdr:row>83</xdr:row>
      <xdr:rowOff>41548</xdr:rowOff>
    </xdr:to>
    <xdr:sp macro="" textlink="">
      <xdr:nvSpPr>
        <xdr:cNvPr id="197" name="フローチャート: 判断 196">
          <a:extLst>
            <a:ext uri="{FF2B5EF4-FFF2-40B4-BE49-F238E27FC236}">
              <a16:creationId xmlns:a16="http://schemas.microsoft.com/office/drawing/2014/main" id="{F92E3921-C745-4FB6-989E-13F654B02795}"/>
            </a:ext>
          </a:extLst>
        </xdr:cNvPr>
        <xdr:cNvSpPr/>
      </xdr:nvSpPr>
      <xdr:spPr>
        <a:xfrm>
          <a:off x="4153379" y="13551353"/>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93436</xdr:rowOff>
    </xdr:from>
    <xdr:to>
      <xdr:col>20</xdr:col>
      <xdr:colOff>38100</xdr:colOff>
      <xdr:row>83</xdr:row>
      <xdr:rowOff>23586</xdr:rowOff>
    </xdr:to>
    <xdr:sp macro="" textlink="">
      <xdr:nvSpPr>
        <xdr:cNvPr id="198" name="フローチャート: 判断 197">
          <a:extLst>
            <a:ext uri="{FF2B5EF4-FFF2-40B4-BE49-F238E27FC236}">
              <a16:creationId xmlns:a16="http://schemas.microsoft.com/office/drawing/2014/main" id="{21DDC3B7-3607-44A9-85A4-08EA38792352}"/>
            </a:ext>
          </a:extLst>
        </xdr:cNvPr>
        <xdr:cNvSpPr/>
      </xdr:nvSpPr>
      <xdr:spPr>
        <a:xfrm>
          <a:off x="3405038" y="13533391"/>
          <a:ext cx="83628"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199" name="フローチャート: 判断 198">
          <a:extLst>
            <a:ext uri="{FF2B5EF4-FFF2-40B4-BE49-F238E27FC236}">
              <a16:creationId xmlns:a16="http://schemas.microsoft.com/office/drawing/2014/main" id="{431EF752-9ED8-4EC4-ABEF-2A2F70CB6110}"/>
            </a:ext>
          </a:extLst>
        </xdr:cNvPr>
        <xdr:cNvSpPr/>
      </xdr:nvSpPr>
      <xdr:spPr>
        <a:xfrm>
          <a:off x="2587925" y="13515429"/>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28121</xdr:rowOff>
    </xdr:from>
    <xdr:to>
      <xdr:col>10</xdr:col>
      <xdr:colOff>165100</xdr:colOff>
      <xdr:row>83</xdr:row>
      <xdr:rowOff>129721</xdr:rowOff>
    </xdr:to>
    <xdr:sp macro="" textlink="">
      <xdr:nvSpPr>
        <xdr:cNvPr id="200" name="フローチャート: 判断 199">
          <a:extLst>
            <a:ext uri="{FF2B5EF4-FFF2-40B4-BE49-F238E27FC236}">
              <a16:creationId xmlns:a16="http://schemas.microsoft.com/office/drawing/2014/main" id="{DF25910B-57C1-4C5C-B7C0-AA6161FF864E}"/>
            </a:ext>
          </a:extLst>
        </xdr:cNvPr>
        <xdr:cNvSpPr/>
      </xdr:nvSpPr>
      <xdr:spPr>
        <a:xfrm>
          <a:off x="1788783" y="13631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5262</xdr:rowOff>
    </xdr:from>
    <xdr:to>
      <xdr:col>6</xdr:col>
      <xdr:colOff>38100</xdr:colOff>
      <xdr:row>83</xdr:row>
      <xdr:rowOff>106862</xdr:rowOff>
    </xdr:to>
    <xdr:sp macro="" textlink="">
      <xdr:nvSpPr>
        <xdr:cNvPr id="201" name="フローチャート: 判断 200">
          <a:extLst>
            <a:ext uri="{FF2B5EF4-FFF2-40B4-BE49-F238E27FC236}">
              <a16:creationId xmlns:a16="http://schemas.microsoft.com/office/drawing/2014/main" id="{B7A182F0-F8AA-45CC-98D1-8AF526C7DB2B}"/>
            </a:ext>
          </a:extLst>
        </xdr:cNvPr>
        <xdr:cNvSpPr/>
      </xdr:nvSpPr>
      <xdr:spPr>
        <a:xfrm>
          <a:off x="989642" y="13609119"/>
          <a:ext cx="836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F0BC438B-FEAB-4F1F-8C2C-6D5FE612E218}"/>
            </a:ext>
          </a:extLst>
        </xdr:cNvPr>
        <xdr:cNvSpPr txBox="1"/>
      </xdr:nvSpPr>
      <xdr:spPr>
        <a:xfrm>
          <a:off x="4031651"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1BE482F7-3EBE-41B1-A0C9-CC6285EE83E9}"/>
            </a:ext>
          </a:extLst>
        </xdr:cNvPr>
        <xdr:cNvSpPr txBox="1"/>
      </xdr:nvSpPr>
      <xdr:spPr>
        <a:xfrm>
          <a:off x="3274682"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D4F9FF62-8933-447A-B74E-0DFC8E9D78F7}"/>
            </a:ext>
          </a:extLst>
        </xdr:cNvPr>
        <xdr:cNvSpPr txBox="1"/>
      </xdr:nvSpPr>
      <xdr:spPr>
        <a:xfrm>
          <a:off x="2466196"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448489F2-01C0-42D9-ACF1-684C745BC53B}"/>
            </a:ext>
          </a:extLst>
        </xdr:cNvPr>
        <xdr:cNvSpPr txBox="1"/>
      </xdr:nvSpPr>
      <xdr:spPr>
        <a:xfrm>
          <a:off x="1667055"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6DF05844-F75E-4055-9474-75E73FFC594C}"/>
            </a:ext>
          </a:extLst>
        </xdr:cNvPr>
        <xdr:cNvSpPr txBox="1"/>
      </xdr:nvSpPr>
      <xdr:spPr>
        <a:xfrm>
          <a:off x="859286"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13426</xdr:rowOff>
    </xdr:from>
    <xdr:to>
      <xdr:col>24</xdr:col>
      <xdr:colOff>114300</xdr:colOff>
      <xdr:row>82</xdr:row>
      <xdr:rowOff>115026</xdr:rowOff>
    </xdr:to>
    <xdr:sp macro="" textlink="">
      <xdr:nvSpPr>
        <xdr:cNvPr id="207" name="楕円 206">
          <a:extLst>
            <a:ext uri="{FF2B5EF4-FFF2-40B4-BE49-F238E27FC236}">
              <a16:creationId xmlns:a16="http://schemas.microsoft.com/office/drawing/2014/main" id="{60D6E7DA-BB6B-451A-A467-8F6874B28DB9}"/>
            </a:ext>
          </a:extLst>
        </xdr:cNvPr>
        <xdr:cNvSpPr/>
      </xdr:nvSpPr>
      <xdr:spPr>
        <a:xfrm>
          <a:off x="4153379" y="1345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36303</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49C35211-5B8D-40B7-9E85-81AA9E6DCEC6}"/>
            </a:ext>
          </a:extLst>
        </xdr:cNvPr>
        <xdr:cNvSpPr txBox="1"/>
      </xdr:nvSpPr>
      <xdr:spPr>
        <a:xfrm>
          <a:off x="4242279" y="13312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153851</xdr:rowOff>
    </xdr:from>
    <xdr:to>
      <xdr:col>20</xdr:col>
      <xdr:colOff>38100</xdr:colOff>
      <xdr:row>82</xdr:row>
      <xdr:rowOff>84001</xdr:rowOff>
    </xdr:to>
    <xdr:sp macro="" textlink="">
      <xdr:nvSpPr>
        <xdr:cNvPr id="209" name="楕円 208">
          <a:extLst>
            <a:ext uri="{FF2B5EF4-FFF2-40B4-BE49-F238E27FC236}">
              <a16:creationId xmlns:a16="http://schemas.microsoft.com/office/drawing/2014/main" id="{89F0631C-DEBF-4F47-8508-BD617335D68A}"/>
            </a:ext>
          </a:extLst>
        </xdr:cNvPr>
        <xdr:cNvSpPr/>
      </xdr:nvSpPr>
      <xdr:spPr>
        <a:xfrm>
          <a:off x="3405038" y="13429904"/>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33201</xdr:rowOff>
    </xdr:from>
    <xdr:to>
      <xdr:col>24</xdr:col>
      <xdr:colOff>63500</xdr:colOff>
      <xdr:row>82</xdr:row>
      <xdr:rowOff>64226</xdr:rowOff>
    </xdr:to>
    <xdr:cxnSp macro="">
      <xdr:nvCxnSpPr>
        <xdr:cNvPr id="210" name="直線コネクタ 209">
          <a:extLst>
            <a:ext uri="{FF2B5EF4-FFF2-40B4-BE49-F238E27FC236}">
              <a16:creationId xmlns:a16="http://schemas.microsoft.com/office/drawing/2014/main" id="{E2D777A8-E0E8-42E8-A648-1C5D4FC9B237}"/>
            </a:ext>
          </a:extLst>
        </xdr:cNvPr>
        <xdr:cNvCxnSpPr/>
      </xdr:nvCxnSpPr>
      <xdr:spPr>
        <a:xfrm>
          <a:off x="3447211" y="13473156"/>
          <a:ext cx="756968"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119562</xdr:rowOff>
    </xdr:from>
    <xdr:to>
      <xdr:col>15</xdr:col>
      <xdr:colOff>101600</xdr:colOff>
      <xdr:row>82</xdr:row>
      <xdr:rowOff>49712</xdr:rowOff>
    </xdr:to>
    <xdr:sp macro="" textlink="">
      <xdr:nvSpPr>
        <xdr:cNvPr id="211" name="楕円 210">
          <a:extLst>
            <a:ext uri="{FF2B5EF4-FFF2-40B4-BE49-F238E27FC236}">
              <a16:creationId xmlns:a16="http://schemas.microsoft.com/office/drawing/2014/main" id="{BE60CDBB-6119-4CC9-89A7-D917637E7550}"/>
            </a:ext>
          </a:extLst>
        </xdr:cNvPr>
        <xdr:cNvSpPr/>
      </xdr:nvSpPr>
      <xdr:spPr>
        <a:xfrm>
          <a:off x="2587925" y="13395615"/>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170362</xdr:rowOff>
    </xdr:from>
    <xdr:to>
      <xdr:col>19</xdr:col>
      <xdr:colOff>177800</xdr:colOff>
      <xdr:row>82</xdr:row>
      <xdr:rowOff>33201</xdr:rowOff>
    </xdr:to>
    <xdr:cxnSp macro="">
      <xdr:nvCxnSpPr>
        <xdr:cNvPr id="212" name="直線コネクタ 211">
          <a:extLst>
            <a:ext uri="{FF2B5EF4-FFF2-40B4-BE49-F238E27FC236}">
              <a16:creationId xmlns:a16="http://schemas.microsoft.com/office/drawing/2014/main" id="{016477EB-754A-40CF-AD45-9585C6706A05}"/>
            </a:ext>
          </a:extLst>
        </xdr:cNvPr>
        <xdr:cNvCxnSpPr/>
      </xdr:nvCxnSpPr>
      <xdr:spPr>
        <a:xfrm>
          <a:off x="2638725" y="13437789"/>
          <a:ext cx="808486" cy="3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46082</xdr:rowOff>
    </xdr:from>
    <xdr:to>
      <xdr:col>10</xdr:col>
      <xdr:colOff>165100</xdr:colOff>
      <xdr:row>81</xdr:row>
      <xdr:rowOff>147682</xdr:rowOff>
    </xdr:to>
    <xdr:sp macro="" textlink="">
      <xdr:nvSpPr>
        <xdr:cNvPr id="213" name="楕円 212">
          <a:extLst>
            <a:ext uri="{FF2B5EF4-FFF2-40B4-BE49-F238E27FC236}">
              <a16:creationId xmlns:a16="http://schemas.microsoft.com/office/drawing/2014/main" id="{85968350-8818-4631-A08C-E249C55E246C}"/>
            </a:ext>
          </a:extLst>
        </xdr:cNvPr>
        <xdr:cNvSpPr/>
      </xdr:nvSpPr>
      <xdr:spPr>
        <a:xfrm>
          <a:off x="1788783" y="1332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96882</xdr:rowOff>
    </xdr:from>
    <xdr:to>
      <xdr:col>15</xdr:col>
      <xdr:colOff>50800</xdr:colOff>
      <xdr:row>81</xdr:row>
      <xdr:rowOff>170362</xdr:rowOff>
    </xdr:to>
    <xdr:cxnSp macro="">
      <xdr:nvCxnSpPr>
        <xdr:cNvPr id="214" name="直線コネクタ 213">
          <a:extLst>
            <a:ext uri="{FF2B5EF4-FFF2-40B4-BE49-F238E27FC236}">
              <a16:creationId xmlns:a16="http://schemas.microsoft.com/office/drawing/2014/main" id="{9C4CCF94-50BB-4201-A126-96989DDD455E}"/>
            </a:ext>
          </a:extLst>
        </xdr:cNvPr>
        <xdr:cNvCxnSpPr/>
      </xdr:nvCxnSpPr>
      <xdr:spPr>
        <a:xfrm>
          <a:off x="1839583" y="13372935"/>
          <a:ext cx="799142" cy="6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11793</xdr:rowOff>
    </xdr:from>
    <xdr:to>
      <xdr:col>6</xdr:col>
      <xdr:colOff>38100</xdr:colOff>
      <xdr:row>81</xdr:row>
      <xdr:rowOff>113393</xdr:rowOff>
    </xdr:to>
    <xdr:sp macro="" textlink="">
      <xdr:nvSpPr>
        <xdr:cNvPr id="215" name="楕円 214">
          <a:extLst>
            <a:ext uri="{FF2B5EF4-FFF2-40B4-BE49-F238E27FC236}">
              <a16:creationId xmlns:a16="http://schemas.microsoft.com/office/drawing/2014/main" id="{CDCF6BA6-3023-48C0-9409-CE8226CB4600}"/>
            </a:ext>
          </a:extLst>
        </xdr:cNvPr>
        <xdr:cNvSpPr/>
      </xdr:nvSpPr>
      <xdr:spPr>
        <a:xfrm>
          <a:off x="989642" y="13287846"/>
          <a:ext cx="836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62593</xdr:rowOff>
    </xdr:from>
    <xdr:to>
      <xdr:col>10</xdr:col>
      <xdr:colOff>114300</xdr:colOff>
      <xdr:row>81</xdr:row>
      <xdr:rowOff>96882</xdr:rowOff>
    </xdr:to>
    <xdr:cxnSp macro="">
      <xdr:nvCxnSpPr>
        <xdr:cNvPr id="216" name="直線コネクタ 215">
          <a:extLst>
            <a:ext uri="{FF2B5EF4-FFF2-40B4-BE49-F238E27FC236}">
              <a16:creationId xmlns:a16="http://schemas.microsoft.com/office/drawing/2014/main" id="{312311B5-DD34-4F18-B813-07337C1C2E2C}"/>
            </a:ext>
          </a:extLst>
        </xdr:cNvPr>
        <xdr:cNvCxnSpPr/>
      </xdr:nvCxnSpPr>
      <xdr:spPr>
        <a:xfrm>
          <a:off x="1031815" y="13338646"/>
          <a:ext cx="807768"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14713</xdr:rowOff>
    </xdr:from>
    <xdr:ext cx="405111" cy="259045"/>
    <xdr:sp macro="" textlink="">
      <xdr:nvSpPr>
        <xdr:cNvPr id="217" name="n_1aveValue【福祉施設】&#10;有形固定資産減価償却率">
          <a:extLst>
            <a:ext uri="{FF2B5EF4-FFF2-40B4-BE49-F238E27FC236}">
              <a16:creationId xmlns:a16="http://schemas.microsoft.com/office/drawing/2014/main" id="{DED5F538-C276-4788-B5C5-D917973B7934}"/>
            </a:ext>
          </a:extLst>
        </xdr:cNvPr>
        <xdr:cNvSpPr txBox="1"/>
      </xdr:nvSpPr>
      <xdr:spPr>
        <a:xfrm>
          <a:off x="3258553" y="13618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218" name="n_2aveValue【福祉施設】&#10;有形固定資産減価償却率">
          <a:extLst>
            <a:ext uri="{FF2B5EF4-FFF2-40B4-BE49-F238E27FC236}">
              <a16:creationId xmlns:a16="http://schemas.microsoft.com/office/drawing/2014/main" id="{19187F2F-1717-4CCA-B693-D90CBC1E7587}"/>
            </a:ext>
          </a:extLst>
        </xdr:cNvPr>
        <xdr:cNvSpPr txBox="1"/>
      </xdr:nvSpPr>
      <xdr:spPr>
        <a:xfrm>
          <a:off x="2454140" y="1360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120848</xdr:rowOff>
    </xdr:from>
    <xdr:ext cx="405111" cy="259045"/>
    <xdr:sp macro="" textlink="">
      <xdr:nvSpPr>
        <xdr:cNvPr id="219" name="n_3aveValue【福祉施設】&#10;有形固定資産減価償却率">
          <a:extLst>
            <a:ext uri="{FF2B5EF4-FFF2-40B4-BE49-F238E27FC236}">
              <a16:creationId xmlns:a16="http://schemas.microsoft.com/office/drawing/2014/main" id="{F5C2AE25-271C-4F7D-B0A4-58654F33196C}"/>
            </a:ext>
          </a:extLst>
        </xdr:cNvPr>
        <xdr:cNvSpPr txBox="1"/>
      </xdr:nvSpPr>
      <xdr:spPr>
        <a:xfrm>
          <a:off x="1654999" y="1372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97989</xdr:rowOff>
    </xdr:from>
    <xdr:ext cx="405111" cy="259045"/>
    <xdr:sp macro="" textlink="">
      <xdr:nvSpPr>
        <xdr:cNvPr id="220" name="n_4aveValue【福祉施設】&#10;有形固定資産減価償却率">
          <a:extLst>
            <a:ext uri="{FF2B5EF4-FFF2-40B4-BE49-F238E27FC236}">
              <a16:creationId xmlns:a16="http://schemas.microsoft.com/office/drawing/2014/main" id="{D911780D-5D26-422F-BF40-BE7E304EB969}"/>
            </a:ext>
          </a:extLst>
        </xdr:cNvPr>
        <xdr:cNvSpPr txBox="1"/>
      </xdr:nvSpPr>
      <xdr:spPr>
        <a:xfrm>
          <a:off x="855857" y="13701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100528</xdr:rowOff>
    </xdr:from>
    <xdr:ext cx="405111" cy="259045"/>
    <xdr:sp macro="" textlink="">
      <xdr:nvSpPr>
        <xdr:cNvPr id="221" name="n_1mainValue【福祉施設】&#10;有形固定資産減価償却率">
          <a:extLst>
            <a:ext uri="{FF2B5EF4-FFF2-40B4-BE49-F238E27FC236}">
              <a16:creationId xmlns:a16="http://schemas.microsoft.com/office/drawing/2014/main" id="{D926D9DB-8A8A-4374-85A4-6C192CB3E1CB}"/>
            </a:ext>
          </a:extLst>
        </xdr:cNvPr>
        <xdr:cNvSpPr txBox="1"/>
      </xdr:nvSpPr>
      <xdr:spPr>
        <a:xfrm>
          <a:off x="3258553" y="13212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66239</xdr:rowOff>
    </xdr:from>
    <xdr:ext cx="405111" cy="259045"/>
    <xdr:sp macro="" textlink="">
      <xdr:nvSpPr>
        <xdr:cNvPr id="222" name="n_2mainValue【福祉施設】&#10;有形固定資産減価償却率">
          <a:extLst>
            <a:ext uri="{FF2B5EF4-FFF2-40B4-BE49-F238E27FC236}">
              <a16:creationId xmlns:a16="http://schemas.microsoft.com/office/drawing/2014/main" id="{F3736704-94A7-4D9B-9BC3-598911516DF6}"/>
            </a:ext>
          </a:extLst>
        </xdr:cNvPr>
        <xdr:cNvSpPr txBox="1"/>
      </xdr:nvSpPr>
      <xdr:spPr>
        <a:xfrm>
          <a:off x="2454140" y="13178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164209</xdr:rowOff>
    </xdr:from>
    <xdr:ext cx="405111" cy="259045"/>
    <xdr:sp macro="" textlink="">
      <xdr:nvSpPr>
        <xdr:cNvPr id="223" name="n_3mainValue【福祉施設】&#10;有形固定資産減価償却率">
          <a:extLst>
            <a:ext uri="{FF2B5EF4-FFF2-40B4-BE49-F238E27FC236}">
              <a16:creationId xmlns:a16="http://schemas.microsoft.com/office/drawing/2014/main" id="{11E9E9A7-89C2-4550-9588-C9665F112651}"/>
            </a:ext>
          </a:extLst>
        </xdr:cNvPr>
        <xdr:cNvSpPr txBox="1"/>
      </xdr:nvSpPr>
      <xdr:spPr>
        <a:xfrm>
          <a:off x="1654999" y="13112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129920</xdr:rowOff>
    </xdr:from>
    <xdr:ext cx="405111" cy="259045"/>
    <xdr:sp macro="" textlink="">
      <xdr:nvSpPr>
        <xdr:cNvPr id="224" name="n_4mainValue【福祉施設】&#10;有形固定資産減価償却率">
          <a:extLst>
            <a:ext uri="{FF2B5EF4-FFF2-40B4-BE49-F238E27FC236}">
              <a16:creationId xmlns:a16="http://schemas.microsoft.com/office/drawing/2014/main" id="{03C9A256-B1CA-4B85-B8B7-601A8BA08420}"/>
            </a:ext>
          </a:extLst>
        </xdr:cNvPr>
        <xdr:cNvSpPr txBox="1"/>
      </xdr:nvSpPr>
      <xdr:spPr>
        <a:xfrm>
          <a:off x="855857" y="13078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5EF75D15-6659-4A9F-901E-978B9AC93FE5}"/>
            </a:ext>
          </a:extLst>
        </xdr:cNvPr>
        <xdr:cNvSpPr/>
      </xdr:nvSpPr>
      <xdr:spPr>
        <a:xfrm>
          <a:off x="5992962" y="11297728"/>
          <a:ext cx="4275108"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E0B91995-63E8-49DD-89FD-AB8F251DD695}"/>
            </a:ext>
          </a:extLst>
        </xdr:cNvPr>
        <xdr:cNvSpPr/>
      </xdr:nvSpPr>
      <xdr:spPr>
        <a:xfrm>
          <a:off x="6101991"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1544FBE8-27C6-442B-8324-E60A2E67FB3D}"/>
            </a:ext>
          </a:extLst>
        </xdr:cNvPr>
        <xdr:cNvSpPr/>
      </xdr:nvSpPr>
      <xdr:spPr>
        <a:xfrm>
          <a:off x="6101991"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991B4B69-8FD2-4194-BCF4-8BF3CB560DEF}"/>
            </a:ext>
          </a:extLst>
        </xdr:cNvPr>
        <xdr:cNvSpPr/>
      </xdr:nvSpPr>
      <xdr:spPr>
        <a:xfrm>
          <a:off x="7028132"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08D298A4-DD99-4729-9E6C-CA81082E78F9}"/>
            </a:ext>
          </a:extLst>
        </xdr:cNvPr>
        <xdr:cNvSpPr/>
      </xdr:nvSpPr>
      <xdr:spPr>
        <a:xfrm>
          <a:off x="7028132"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ABEE8C5D-B94A-41A0-AB2C-063D275F6BF0}"/>
            </a:ext>
          </a:extLst>
        </xdr:cNvPr>
        <xdr:cNvSpPr/>
      </xdr:nvSpPr>
      <xdr:spPr>
        <a:xfrm>
          <a:off x="8063302"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D6364218-68C6-4453-9B77-312717A34318}"/>
            </a:ext>
          </a:extLst>
        </xdr:cNvPr>
        <xdr:cNvSpPr/>
      </xdr:nvSpPr>
      <xdr:spPr>
        <a:xfrm>
          <a:off x="8063302"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FA30A202-FE5E-46CC-B4DE-BDF2FF9C447C}"/>
            </a:ext>
          </a:extLst>
        </xdr:cNvPr>
        <xdr:cNvSpPr/>
      </xdr:nvSpPr>
      <xdr:spPr>
        <a:xfrm>
          <a:off x="5992962" y="12387892"/>
          <a:ext cx="4275108" cy="218787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12F65CD2-A069-4AE7-B064-CD2D9361D3FD}"/>
            </a:ext>
          </a:extLst>
        </xdr:cNvPr>
        <xdr:cNvSpPr txBox="1"/>
      </xdr:nvSpPr>
      <xdr:spPr>
        <a:xfrm>
          <a:off x="5954862" y="122049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A7378942-9D39-4A29-BA95-08F68E4C796D}"/>
            </a:ext>
          </a:extLst>
        </xdr:cNvPr>
        <xdr:cNvCxnSpPr/>
      </xdr:nvCxnSpPr>
      <xdr:spPr>
        <a:xfrm>
          <a:off x="5992962" y="14575766"/>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87</xdr:row>
      <xdr:rowOff>38100</xdr:rowOff>
    </xdr:from>
    <xdr:to>
      <xdr:col>59</xdr:col>
      <xdr:colOff>50800</xdr:colOff>
      <xdr:row>87</xdr:row>
      <xdr:rowOff>38100</xdr:rowOff>
    </xdr:to>
    <xdr:cxnSp macro="">
      <xdr:nvCxnSpPr>
        <xdr:cNvPr id="235" name="直線コネクタ 234">
          <a:extLst>
            <a:ext uri="{FF2B5EF4-FFF2-40B4-BE49-F238E27FC236}">
              <a16:creationId xmlns:a16="http://schemas.microsoft.com/office/drawing/2014/main" id="{8159CA9A-65F7-471D-A02C-8D19A74DBC37}"/>
            </a:ext>
          </a:extLst>
        </xdr:cNvPr>
        <xdr:cNvCxnSpPr/>
      </xdr:nvCxnSpPr>
      <xdr:spPr>
        <a:xfrm>
          <a:off x="5992962" y="14297564"/>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67327</xdr:rowOff>
    </xdr:from>
    <xdr:ext cx="467179" cy="259045"/>
    <xdr:sp macro="" textlink="">
      <xdr:nvSpPr>
        <xdr:cNvPr id="236" name="テキスト ボックス 235">
          <a:extLst>
            <a:ext uri="{FF2B5EF4-FFF2-40B4-BE49-F238E27FC236}">
              <a16:creationId xmlns:a16="http://schemas.microsoft.com/office/drawing/2014/main" id="{998912AF-9695-4C45-95B6-F81F3B1D5291}"/>
            </a:ext>
          </a:extLst>
        </xdr:cNvPr>
        <xdr:cNvSpPr txBox="1"/>
      </xdr:nvSpPr>
      <xdr:spPr>
        <a:xfrm>
          <a:off x="5561727" y="1416288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95250</xdr:rowOff>
    </xdr:from>
    <xdr:to>
      <xdr:col>59</xdr:col>
      <xdr:colOff>50800</xdr:colOff>
      <xdr:row>85</xdr:row>
      <xdr:rowOff>95250</xdr:rowOff>
    </xdr:to>
    <xdr:cxnSp macro="">
      <xdr:nvCxnSpPr>
        <xdr:cNvPr id="237" name="直線コネクタ 236">
          <a:extLst>
            <a:ext uri="{FF2B5EF4-FFF2-40B4-BE49-F238E27FC236}">
              <a16:creationId xmlns:a16="http://schemas.microsoft.com/office/drawing/2014/main" id="{AF5F0FE1-74C1-4B14-A56C-8306947B8E75}"/>
            </a:ext>
          </a:extLst>
        </xdr:cNvPr>
        <xdr:cNvCxnSpPr/>
      </xdr:nvCxnSpPr>
      <xdr:spPr>
        <a:xfrm>
          <a:off x="5992962" y="14026910"/>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8" name="テキスト ボックス 237">
          <a:extLst>
            <a:ext uri="{FF2B5EF4-FFF2-40B4-BE49-F238E27FC236}">
              <a16:creationId xmlns:a16="http://schemas.microsoft.com/office/drawing/2014/main" id="{98D2DE74-D102-4734-BB08-38D8D3C91640}"/>
            </a:ext>
          </a:extLst>
        </xdr:cNvPr>
        <xdr:cNvSpPr txBox="1"/>
      </xdr:nvSpPr>
      <xdr:spPr>
        <a:xfrm>
          <a:off x="5561727" y="138922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152400</xdr:rowOff>
    </xdr:from>
    <xdr:to>
      <xdr:col>59</xdr:col>
      <xdr:colOff>50800</xdr:colOff>
      <xdr:row>83</xdr:row>
      <xdr:rowOff>152400</xdr:rowOff>
    </xdr:to>
    <xdr:cxnSp macro="">
      <xdr:nvCxnSpPr>
        <xdr:cNvPr id="239" name="直線コネクタ 238">
          <a:extLst>
            <a:ext uri="{FF2B5EF4-FFF2-40B4-BE49-F238E27FC236}">
              <a16:creationId xmlns:a16="http://schemas.microsoft.com/office/drawing/2014/main" id="{3AD6D8EF-CA3F-4082-B2A6-F5D58FB5285F}"/>
            </a:ext>
          </a:extLst>
        </xdr:cNvPr>
        <xdr:cNvCxnSpPr/>
      </xdr:nvCxnSpPr>
      <xdr:spPr>
        <a:xfrm>
          <a:off x="5992962" y="13756257"/>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10177</xdr:rowOff>
    </xdr:from>
    <xdr:ext cx="467179" cy="259045"/>
    <xdr:sp macro="" textlink="">
      <xdr:nvSpPr>
        <xdr:cNvPr id="240" name="テキスト ボックス 239">
          <a:extLst>
            <a:ext uri="{FF2B5EF4-FFF2-40B4-BE49-F238E27FC236}">
              <a16:creationId xmlns:a16="http://schemas.microsoft.com/office/drawing/2014/main" id="{CD16CD36-6A17-45D6-9131-1573ACFCA99B}"/>
            </a:ext>
          </a:extLst>
        </xdr:cNvPr>
        <xdr:cNvSpPr txBox="1"/>
      </xdr:nvSpPr>
      <xdr:spPr>
        <a:xfrm>
          <a:off x="5561727" y="136140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41" name="直線コネクタ 240">
          <a:extLst>
            <a:ext uri="{FF2B5EF4-FFF2-40B4-BE49-F238E27FC236}">
              <a16:creationId xmlns:a16="http://schemas.microsoft.com/office/drawing/2014/main" id="{B188E8ED-72E3-4810-A018-C49B4385FD56}"/>
            </a:ext>
          </a:extLst>
        </xdr:cNvPr>
        <xdr:cNvCxnSpPr/>
      </xdr:nvCxnSpPr>
      <xdr:spPr>
        <a:xfrm>
          <a:off x="5992962" y="13478055"/>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2" name="テキスト ボックス 241">
          <a:extLst>
            <a:ext uri="{FF2B5EF4-FFF2-40B4-BE49-F238E27FC236}">
              <a16:creationId xmlns:a16="http://schemas.microsoft.com/office/drawing/2014/main" id="{7237957B-B10C-4E61-9F4D-4754903427D6}"/>
            </a:ext>
          </a:extLst>
        </xdr:cNvPr>
        <xdr:cNvSpPr txBox="1"/>
      </xdr:nvSpPr>
      <xdr:spPr>
        <a:xfrm>
          <a:off x="5561727" y="1334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95250</xdr:rowOff>
    </xdr:from>
    <xdr:to>
      <xdr:col>59</xdr:col>
      <xdr:colOff>50800</xdr:colOff>
      <xdr:row>80</xdr:row>
      <xdr:rowOff>95250</xdr:rowOff>
    </xdr:to>
    <xdr:cxnSp macro="">
      <xdr:nvCxnSpPr>
        <xdr:cNvPr id="243" name="直線コネクタ 242">
          <a:extLst>
            <a:ext uri="{FF2B5EF4-FFF2-40B4-BE49-F238E27FC236}">
              <a16:creationId xmlns:a16="http://schemas.microsoft.com/office/drawing/2014/main" id="{13E78D8C-CD18-4B50-BC4F-55B93A32078E}"/>
            </a:ext>
          </a:extLst>
        </xdr:cNvPr>
        <xdr:cNvCxnSpPr/>
      </xdr:nvCxnSpPr>
      <xdr:spPr>
        <a:xfrm>
          <a:off x="5992962" y="13207401"/>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124477</xdr:rowOff>
    </xdr:from>
    <xdr:ext cx="467179" cy="259045"/>
    <xdr:sp macro="" textlink="">
      <xdr:nvSpPr>
        <xdr:cNvPr id="244" name="テキスト ボックス 243">
          <a:extLst>
            <a:ext uri="{FF2B5EF4-FFF2-40B4-BE49-F238E27FC236}">
              <a16:creationId xmlns:a16="http://schemas.microsoft.com/office/drawing/2014/main" id="{35A2F201-687B-41C3-AC57-AD5D5292E45B}"/>
            </a:ext>
          </a:extLst>
        </xdr:cNvPr>
        <xdr:cNvSpPr txBox="1"/>
      </xdr:nvSpPr>
      <xdr:spPr>
        <a:xfrm>
          <a:off x="5561727" y="13072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45" name="直線コネクタ 244">
          <a:extLst>
            <a:ext uri="{FF2B5EF4-FFF2-40B4-BE49-F238E27FC236}">
              <a16:creationId xmlns:a16="http://schemas.microsoft.com/office/drawing/2014/main" id="{484495C8-0B9C-45D8-B5EA-3C8450DB0D33}"/>
            </a:ext>
          </a:extLst>
        </xdr:cNvPr>
        <xdr:cNvCxnSpPr/>
      </xdr:nvCxnSpPr>
      <xdr:spPr>
        <a:xfrm>
          <a:off x="5992962" y="12936747"/>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46" name="テキスト ボックス 245">
          <a:extLst>
            <a:ext uri="{FF2B5EF4-FFF2-40B4-BE49-F238E27FC236}">
              <a16:creationId xmlns:a16="http://schemas.microsoft.com/office/drawing/2014/main" id="{16C94944-D342-4A7E-A9F2-8AFA11476B5E}"/>
            </a:ext>
          </a:extLst>
        </xdr:cNvPr>
        <xdr:cNvSpPr txBox="1"/>
      </xdr:nvSpPr>
      <xdr:spPr>
        <a:xfrm>
          <a:off x="5561727" y="127945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38100</xdr:rowOff>
    </xdr:from>
    <xdr:to>
      <xdr:col>59</xdr:col>
      <xdr:colOff>50800</xdr:colOff>
      <xdr:row>77</xdr:row>
      <xdr:rowOff>38100</xdr:rowOff>
    </xdr:to>
    <xdr:cxnSp macro="">
      <xdr:nvCxnSpPr>
        <xdr:cNvPr id="247" name="直線コネクタ 246">
          <a:extLst>
            <a:ext uri="{FF2B5EF4-FFF2-40B4-BE49-F238E27FC236}">
              <a16:creationId xmlns:a16="http://schemas.microsoft.com/office/drawing/2014/main" id="{671C2C35-EE46-4DF4-BF45-990BD5AC9D84}"/>
            </a:ext>
          </a:extLst>
        </xdr:cNvPr>
        <xdr:cNvCxnSpPr/>
      </xdr:nvCxnSpPr>
      <xdr:spPr>
        <a:xfrm>
          <a:off x="5992962" y="12658545"/>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67327</xdr:rowOff>
    </xdr:from>
    <xdr:ext cx="467179" cy="259045"/>
    <xdr:sp macro="" textlink="">
      <xdr:nvSpPr>
        <xdr:cNvPr id="248" name="テキスト ボックス 247">
          <a:extLst>
            <a:ext uri="{FF2B5EF4-FFF2-40B4-BE49-F238E27FC236}">
              <a16:creationId xmlns:a16="http://schemas.microsoft.com/office/drawing/2014/main" id="{07E3CC81-33EB-4B5F-9E7F-4B0E1366A3C5}"/>
            </a:ext>
          </a:extLst>
        </xdr:cNvPr>
        <xdr:cNvSpPr txBox="1"/>
      </xdr:nvSpPr>
      <xdr:spPr>
        <a:xfrm>
          <a:off x="5561727" y="12523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9" name="直線コネクタ 248">
          <a:extLst>
            <a:ext uri="{FF2B5EF4-FFF2-40B4-BE49-F238E27FC236}">
              <a16:creationId xmlns:a16="http://schemas.microsoft.com/office/drawing/2014/main" id="{7E4B2F26-91B3-485E-8BD4-A733E3D6A8DE}"/>
            </a:ext>
          </a:extLst>
        </xdr:cNvPr>
        <xdr:cNvCxnSpPr/>
      </xdr:nvCxnSpPr>
      <xdr:spPr>
        <a:xfrm>
          <a:off x="5992962" y="12387892"/>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50" name="テキスト ボックス 249">
          <a:extLst>
            <a:ext uri="{FF2B5EF4-FFF2-40B4-BE49-F238E27FC236}">
              <a16:creationId xmlns:a16="http://schemas.microsoft.com/office/drawing/2014/main" id="{A117BBEE-F3BD-499B-8CD4-F166C77D7A96}"/>
            </a:ext>
          </a:extLst>
        </xdr:cNvPr>
        <xdr:cNvSpPr txBox="1"/>
      </xdr:nvSpPr>
      <xdr:spPr>
        <a:xfrm>
          <a:off x="5561727" y="1225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51" name="【福祉施設】&#10;一人当たり面積グラフ枠">
          <a:extLst>
            <a:ext uri="{FF2B5EF4-FFF2-40B4-BE49-F238E27FC236}">
              <a16:creationId xmlns:a16="http://schemas.microsoft.com/office/drawing/2014/main" id="{22BF73B9-CE1A-44E6-9E67-2DD9A780090C}"/>
            </a:ext>
          </a:extLst>
        </xdr:cNvPr>
        <xdr:cNvSpPr/>
      </xdr:nvSpPr>
      <xdr:spPr>
        <a:xfrm>
          <a:off x="5992962" y="12387892"/>
          <a:ext cx="4275108" cy="218787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166688</xdr:rowOff>
    </xdr:from>
    <xdr:to>
      <xdr:col>54</xdr:col>
      <xdr:colOff>189865</xdr:colOff>
      <xdr:row>86</xdr:row>
      <xdr:rowOff>15239</xdr:rowOff>
    </xdr:to>
    <xdr:cxnSp macro="">
      <xdr:nvCxnSpPr>
        <xdr:cNvPr id="252" name="直線コネクタ 251">
          <a:extLst>
            <a:ext uri="{FF2B5EF4-FFF2-40B4-BE49-F238E27FC236}">
              <a16:creationId xmlns:a16="http://schemas.microsoft.com/office/drawing/2014/main" id="{93374334-50B1-43C5-A6C7-A4AE8F0B9ED4}"/>
            </a:ext>
          </a:extLst>
        </xdr:cNvPr>
        <xdr:cNvCxnSpPr/>
      </xdr:nvCxnSpPr>
      <xdr:spPr>
        <a:xfrm flipV="1">
          <a:off x="9489140" y="12787133"/>
          <a:ext cx="0" cy="132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19066</xdr:rowOff>
    </xdr:from>
    <xdr:ext cx="469744" cy="259045"/>
    <xdr:sp macro="" textlink="">
      <xdr:nvSpPr>
        <xdr:cNvPr id="253" name="【福祉施設】&#10;一人当たり面積最小値テキスト">
          <a:extLst>
            <a:ext uri="{FF2B5EF4-FFF2-40B4-BE49-F238E27FC236}">
              <a16:creationId xmlns:a16="http://schemas.microsoft.com/office/drawing/2014/main" id="{67259B9D-FBB5-4258-A4D8-35F661E62C6B}"/>
            </a:ext>
          </a:extLst>
        </xdr:cNvPr>
        <xdr:cNvSpPr txBox="1"/>
      </xdr:nvSpPr>
      <xdr:spPr>
        <a:xfrm>
          <a:off x="9527157" y="1411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15239</xdr:rowOff>
    </xdr:from>
    <xdr:to>
      <xdr:col>55</xdr:col>
      <xdr:colOff>88900</xdr:colOff>
      <xdr:row>86</xdr:row>
      <xdr:rowOff>15239</xdr:rowOff>
    </xdr:to>
    <xdr:cxnSp macro="">
      <xdr:nvCxnSpPr>
        <xdr:cNvPr id="254" name="直線コネクタ 253">
          <a:extLst>
            <a:ext uri="{FF2B5EF4-FFF2-40B4-BE49-F238E27FC236}">
              <a16:creationId xmlns:a16="http://schemas.microsoft.com/office/drawing/2014/main" id="{8DB7942F-BA83-461D-933E-C6BC5F4C4733}"/>
            </a:ext>
          </a:extLst>
        </xdr:cNvPr>
        <xdr:cNvCxnSpPr/>
      </xdr:nvCxnSpPr>
      <xdr:spPr>
        <a:xfrm>
          <a:off x="9418128" y="14110801"/>
          <a:ext cx="1598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113365</xdr:rowOff>
    </xdr:from>
    <xdr:ext cx="469744" cy="259045"/>
    <xdr:sp macro="" textlink="">
      <xdr:nvSpPr>
        <xdr:cNvPr id="255" name="【福祉施設】&#10;一人当たり面積最大値テキスト">
          <a:extLst>
            <a:ext uri="{FF2B5EF4-FFF2-40B4-BE49-F238E27FC236}">
              <a16:creationId xmlns:a16="http://schemas.microsoft.com/office/drawing/2014/main" id="{2B003668-D66D-4B42-A752-5934EC9D849A}"/>
            </a:ext>
          </a:extLst>
        </xdr:cNvPr>
        <xdr:cNvSpPr txBox="1"/>
      </xdr:nvSpPr>
      <xdr:spPr>
        <a:xfrm>
          <a:off x="9527157" y="1256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166688</xdr:rowOff>
    </xdr:from>
    <xdr:to>
      <xdr:col>55</xdr:col>
      <xdr:colOff>88900</xdr:colOff>
      <xdr:row>77</xdr:row>
      <xdr:rowOff>166688</xdr:rowOff>
    </xdr:to>
    <xdr:cxnSp macro="">
      <xdr:nvCxnSpPr>
        <xdr:cNvPr id="256" name="直線コネクタ 255">
          <a:extLst>
            <a:ext uri="{FF2B5EF4-FFF2-40B4-BE49-F238E27FC236}">
              <a16:creationId xmlns:a16="http://schemas.microsoft.com/office/drawing/2014/main" id="{A8327920-CF8D-4417-8F8A-5C9577E58F40}"/>
            </a:ext>
          </a:extLst>
        </xdr:cNvPr>
        <xdr:cNvCxnSpPr/>
      </xdr:nvCxnSpPr>
      <xdr:spPr>
        <a:xfrm>
          <a:off x="9418128" y="12787133"/>
          <a:ext cx="1598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168609</xdr:rowOff>
    </xdr:from>
    <xdr:ext cx="469744" cy="259045"/>
    <xdr:sp macro="" textlink="">
      <xdr:nvSpPr>
        <xdr:cNvPr id="257" name="【福祉施設】&#10;一人当たり面積平均値テキスト">
          <a:extLst>
            <a:ext uri="{FF2B5EF4-FFF2-40B4-BE49-F238E27FC236}">
              <a16:creationId xmlns:a16="http://schemas.microsoft.com/office/drawing/2014/main" id="{F63E59B9-7FDB-4C6A-BAD8-DDF8F6E679B1}"/>
            </a:ext>
          </a:extLst>
        </xdr:cNvPr>
        <xdr:cNvSpPr txBox="1"/>
      </xdr:nvSpPr>
      <xdr:spPr>
        <a:xfrm>
          <a:off x="9527157" y="13599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18732</xdr:rowOff>
    </xdr:from>
    <xdr:to>
      <xdr:col>55</xdr:col>
      <xdr:colOff>50800</xdr:colOff>
      <xdr:row>83</xdr:row>
      <xdr:rowOff>120332</xdr:rowOff>
    </xdr:to>
    <xdr:sp macro="" textlink="">
      <xdr:nvSpPr>
        <xdr:cNvPr id="258" name="フローチャート: 判断 257">
          <a:extLst>
            <a:ext uri="{FF2B5EF4-FFF2-40B4-BE49-F238E27FC236}">
              <a16:creationId xmlns:a16="http://schemas.microsoft.com/office/drawing/2014/main" id="{E8655BCD-7106-4BC3-AFB0-FAE2F30D67B0}"/>
            </a:ext>
          </a:extLst>
        </xdr:cNvPr>
        <xdr:cNvSpPr/>
      </xdr:nvSpPr>
      <xdr:spPr>
        <a:xfrm>
          <a:off x="9456228" y="13622589"/>
          <a:ext cx="836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35877</xdr:rowOff>
    </xdr:from>
    <xdr:to>
      <xdr:col>50</xdr:col>
      <xdr:colOff>165100</xdr:colOff>
      <xdr:row>83</xdr:row>
      <xdr:rowOff>137477</xdr:rowOff>
    </xdr:to>
    <xdr:sp macro="" textlink="">
      <xdr:nvSpPr>
        <xdr:cNvPr id="259" name="フローチャート: 判断 258">
          <a:extLst>
            <a:ext uri="{FF2B5EF4-FFF2-40B4-BE49-F238E27FC236}">
              <a16:creationId xmlns:a16="http://schemas.microsoft.com/office/drawing/2014/main" id="{BE207845-DD07-4F71-BF6D-36262ABC1AFE}"/>
            </a:ext>
          </a:extLst>
        </xdr:cNvPr>
        <xdr:cNvSpPr/>
      </xdr:nvSpPr>
      <xdr:spPr>
        <a:xfrm>
          <a:off x="8689915" y="1363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67311</xdr:rowOff>
    </xdr:from>
    <xdr:to>
      <xdr:col>46</xdr:col>
      <xdr:colOff>38100</xdr:colOff>
      <xdr:row>83</xdr:row>
      <xdr:rowOff>168911</xdr:rowOff>
    </xdr:to>
    <xdr:sp macro="" textlink="">
      <xdr:nvSpPr>
        <xdr:cNvPr id="260" name="フローチャート: 判断 259">
          <a:extLst>
            <a:ext uri="{FF2B5EF4-FFF2-40B4-BE49-F238E27FC236}">
              <a16:creationId xmlns:a16="http://schemas.microsoft.com/office/drawing/2014/main" id="{465ADCAD-143B-4162-9C71-1734AED8D663}"/>
            </a:ext>
          </a:extLst>
        </xdr:cNvPr>
        <xdr:cNvSpPr/>
      </xdr:nvSpPr>
      <xdr:spPr>
        <a:xfrm>
          <a:off x="7890774" y="13671168"/>
          <a:ext cx="83628" cy="9297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130175</xdr:rowOff>
    </xdr:from>
    <xdr:to>
      <xdr:col>41</xdr:col>
      <xdr:colOff>101600</xdr:colOff>
      <xdr:row>84</xdr:row>
      <xdr:rowOff>60325</xdr:rowOff>
    </xdr:to>
    <xdr:sp macro="" textlink="">
      <xdr:nvSpPr>
        <xdr:cNvPr id="261" name="フローチャート: 判断 260">
          <a:extLst>
            <a:ext uri="{FF2B5EF4-FFF2-40B4-BE49-F238E27FC236}">
              <a16:creationId xmlns:a16="http://schemas.microsoft.com/office/drawing/2014/main" id="{339DD90D-6275-4F22-B0DA-5DEA4248C916}"/>
            </a:ext>
          </a:extLst>
        </xdr:cNvPr>
        <xdr:cNvSpPr/>
      </xdr:nvSpPr>
      <xdr:spPr>
        <a:xfrm>
          <a:off x="7073660" y="13734032"/>
          <a:ext cx="101600" cy="940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41593</xdr:rowOff>
    </xdr:from>
    <xdr:to>
      <xdr:col>36</xdr:col>
      <xdr:colOff>165100</xdr:colOff>
      <xdr:row>84</xdr:row>
      <xdr:rowOff>143193</xdr:rowOff>
    </xdr:to>
    <xdr:sp macro="" textlink="">
      <xdr:nvSpPr>
        <xdr:cNvPr id="262" name="フローチャート: 判断 261">
          <a:extLst>
            <a:ext uri="{FF2B5EF4-FFF2-40B4-BE49-F238E27FC236}">
              <a16:creationId xmlns:a16="http://schemas.microsoft.com/office/drawing/2014/main" id="{67F4E073-885F-4F43-8AB1-ECA5E64CAB90}"/>
            </a:ext>
          </a:extLst>
        </xdr:cNvPr>
        <xdr:cNvSpPr/>
      </xdr:nvSpPr>
      <xdr:spPr>
        <a:xfrm>
          <a:off x="6274519" y="13809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84B1598D-EA9E-4A1C-A692-EE9D5E0B6887}"/>
            </a:ext>
          </a:extLst>
        </xdr:cNvPr>
        <xdr:cNvSpPr txBox="1"/>
      </xdr:nvSpPr>
      <xdr:spPr>
        <a:xfrm>
          <a:off x="9316528"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A807C4E9-42F0-4431-A0D9-C7E2F0AD82C5}"/>
            </a:ext>
          </a:extLst>
        </xdr:cNvPr>
        <xdr:cNvSpPr txBox="1"/>
      </xdr:nvSpPr>
      <xdr:spPr>
        <a:xfrm>
          <a:off x="8568187"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452AB77F-87D4-4421-8D93-AC8913CC17E0}"/>
            </a:ext>
          </a:extLst>
        </xdr:cNvPr>
        <xdr:cNvSpPr txBox="1"/>
      </xdr:nvSpPr>
      <xdr:spPr>
        <a:xfrm>
          <a:off x="7760418"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314539FC-4586-4EC3-842C-DE1F3CFE7729}"/>
            </a:ext>
          </a:extLst>
        </xdr:cNvPr>
        <xdr:cNvSpPr txBox="1"/>
      </xdr:nvSpPr>
      <xdr:spPr>
        <a:xfrm>
          <a:off x="6951932"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17A861A9-2049-4936-B0F9-2413265B121A}"/>
            </a:ext>
          </a:extLst>
        </xdr:cNvPr>
        <xdr:cNvSpPr txBox="1"/>
      </xdr:nvSpPr>
      <xdr:spPr>
        <a:xfrm>
          <a:off x="6152791"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115888</xdr:rowOff>
    </xdr:from>
    <xdr:to>
      <xdr:col>55</xdr:col>
      <xdr:colOff>50800</xdr:colOff>
      <xdr:row>78</xdr:row>
      <xdr:rowOff>46038</xdr:rowOff>
    </xdr:to>
    <xdr:sp macro="" textlink="">
      <xdr:nvSpPr>
        <xdr:cNvPr id="268" name="楕円 267">
          <a:extLst>
            <a:ext uri="{FF2B5EF4-FFF2-40B4-BE49-F238E27FC236}">
              <a16:creationId xmlns:a16="http://schemas.microsoft.com/office/drawing/2014/main" id="{D043191A-B5CE-4E92-BE29-3FBDA657BA8C}"/>
            </a:ext>
          </a:extLst>
        </xdr:cNvPr>
        <xdr:cNvSpPr/>
      </xdr:nvSpPr>
      <xdr:spPr>
        <a:xfrm>
          <a:off x="9456228" y="12736333"/>
          <a:ext cx="83629"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68915</xdr:rowOff>
    </xdr:from>
    <xdr:ext cx="469744" cy="259045"/>
    <xdr:sp macro="" textlink="">
      <xdr:nvSpPr>
        <xdr:cNvPr id="269" name="【福祉施設】&#10;一人当たり面積該当値テキスト">
          <a:extLst>
            <a:ext uri="{FF2B5EF4-FFF2-40B4-BE49-F238E27FC236}">
              <a16:creationId xmlns:a16="http://schemas.microsoft.com/office/drawing/2014/main" id="{1A0724B6-7327-4445-9F63-8EB8BD205AC7}"/>
            </a:ext>
          </a:extLst>
        </xdr:cNvPr>
        <xdr:cNvSpPr txBox="1"/>
      </xdr:nvSpPr>
      <xdr:spPr>
        <a:xfrm>
          <a:off x="9527157" y="1268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155893</xdr:rowOff>
    </xdr:from>
    <xdr:to>
      <xdr:col>50</xdr:col>
      <xdr:colOff>165100</xdr:colOff>
      <xdr:row>78</xdr:row>
      <xdr:rowOff>86043</xdr:rowOff>
    </xdr:to>
    <xdr:sp macro="" textlink="">
      <xdr:nvSpPr>
        <xdr:cNvPr id="270" name="楕円 269">
          <a:extLst>
            <a:ext uri="{FF2B5EF4-FFF2-40B4-BE49-F238E27FC236}">
              <a16:creationId xmlns:a16="http://schemas.microsoft.com/office/drawing/2014/main" id="{1B33D1AA-B8F6-43BC-8FE2-584B8D3E02FB}"/>
            </a:ext>
          </a:extLst>
        </xdr:cNvPr>
        <xdr:cNvSpPr/>
      </xdr:nvSpPr>
      <xdr:spPr>
        <a:xfrm>
          <a:off x="8689915" y="12776338"/>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166688</xdr:rowOff>
    </xdr:from>
    <xdr:to>
      <xdr:col>55</xdr:col>
      <xdr:colOff>0</xdr:colOff>
      <xdr:row>78</xdr:row>
      <xdr:rowOff>35243</xdr:rowOff>
    </xdr:to>
    <xdr:cxnSp macro="">
      <xdr:nvCxnSpPr>
        <xdr:cNvPr id="271" name="直線コネクタ 270">
          <a:extLst>
            <a:ext uri="{FF2B5EF4-FFF2-40B4-BE49-F238E27FC236}">
              <a16:creationId xmlns:a16="http://schemas.microsoft.com/office/drawing/2014/main" id="{31BD2FD6-5ACA-472D-90F9-2FF4BA4C8BA0}"/>
            </a:ext>
          </a:extLst>
        </xdr:cNvPr>
        <xdr:cNvCxnSpPr/>
      </xdr:nvCxnSpPr>
      <xdr:spPr>
        <a:xfrm flipV="1">
          <a:off x="8740715" y="12787133"/>
          <a:ext cx="748342" cy="3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27305</xdr:rowOff>
    </xdr:from>
    <xdr:to>
      <xdr:col>46</xdr:col>
      <xdr:colOff>38100</xdr:colOff>
      <xdr:row>78</xdr:row>
      <xdr:rowOff>128905</xdr:rowOff>
    </xdr:to>
    <xdr:sp macro="" textlink="">
      <xdr:nvSpPr>
        <xdr:cNvPr id="272" name="楕円 271">
          <a:extLst>
            <a:ext uri="{FF2B5EF4-FFF2-40B4-BE49-F238E27FC236}">
              <a16:creationId xmlns:a16="http://schemas.microsoft.com/office/drawing/2014/main" id="{1E0E5549-D1A8-4226-B5B5-5FD093F2AA16}"/>
            </a:ext>
          </a:extLst>
        </xdr:cNvPr>
        <xdr:cNvSpPr/>
      </xdr:nvSpPr>
      <xdr:spPr>
        <a:xfrm>
          <a:off x="7890774" y="12811652"/>
          <a:ext cx="836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35243</xdr:rowOff>
    </xdr:from>
    <xdr:to>
      <xdr:col>50</xdr:col>
      <xdr:colOff>114300</xdr:colOff>
      <xdr:row>78</xdr:row>
      <xdr:rowOff>78105</xdr:rowOff>
    </xdr:to>
    <xdr:cxnSp macro="">
      <xdr:nvCxnSpPr>
        <xdr:cNvPr id="273" name="直線コネクタ 272">
          <a:extLst>
            <a:ext uri="{FF2B5EF4-FFF2-40B4-BE49-F238E27FC236}">
              <a16:creationId xmlns:a16="http://schemas.microsoft.com/office/drawing/2014/main" id="{696005A9-A7DD-447E-B8E5-B321477C16B8}"/>
            </a:ext>
          </a:extLst>
        </xdr:cNvPr>
        <xdr:cNvCxnSpPr/>
      </xdr:nvCxnSpPr>
      <xdr:spPr>
        <a:xfrm flipV="1">
          <a:off x="7932947" y="12819590"/>
          <a:ext cx="807768"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18732</xdr:rowOff>
    </xdr:from>
    <xdr:to>
      <xdr:col>41</xdr:col>
      <xdr:colOff>101600</xdr:colOff>
      <xdr:row>79</xdr:row>
      <xdr:rowOff>120332</xdr:rowOff>
    </xdr:to>
    <xdr:sp macro="" textlink="">
      <xdr:nvSpPr>
        <xdr:cNvPr id="274" name="楕円 273">
          <a:extLst>
            <a:ext uri="{FF2B5EF4-FFF2-40B4-BE49-F238E27FC236}">
              <a16:creationId xmlns:a16="http://schemas.microsoft.com/office/drawing/2014/main" id="{AA5F5233-9BE5-4518-9A51-A129D1444E9D}"/>
            </a:ext>
          </a:extLst>
        </xdr:cNvPr>
        <xdr:cNvSpPr/>
      </xdr:nvSpPr>
      <xdr:spPr>
        <a:xfrm>
          <a:off x="7073660" y="1296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78105</xdr:rowOff>
    </xdr:from>
    <xdr:to>
      <xdr:col>45</xdr:col>
      <xdr:colOff>177800</xdr:colOff>
      <xdr:row>79</xdr:row>
      <xdr:rowOff>69532</xdr:rowOff>
    </xdr:to>
    <xdr:cxnSp macro="">
      <xdr:nvCxnSpPr>
        <xdr:cNvPr id="275" name="直線コネクタ 274">
          <a:extLst>
            <a:ext uri="{FF2B5EF4-FFF2-40B4-BE49-F238E27FC236}">
              <a16:creationId xmlns:a16="http://schemas.microsoft.com/office/drawing/2014/main" id="{2F315A5C-56C5-468D-BD2F-C1D5A3809504}"/>
            </a:ext>
          </a:extLst>
        </xdr:cNvPr>
        <xdr:cNvCxnSpPr/>
      </xdr:nvCxnSpPr>
      <xdr:spPr>
        <a:xfrm flipV="1">
          <a:off x="7124460" y="12862452"/>
          <a:ext cx="808487" cy="155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47307</xdr:rowOff>
    </xdr:from>
    <xdr:to>
      <xdr:col>36</xdr:col>
      <xdr:colOff>165100</xdr:colOff>
      <xdr:row>79</xdr:row>
      <xdr:rowOff>148907</xdr:rowOff>
    </xdr:to>
    <xdr:sp macro="" textlink="">
      <xdr:nvSpPr>
        <xdr:cNvPr id="276" name="楕円 275">
          <a:extLst>
            <a:ext uri="{FF2B5EF4-FFF2-40B4-BE49-F238E27FC236}">
              <a16:creationId xmlns:a16="http://schemas.microsoft.com/office/drawing/2014/main" id="{AABF6D6A-A822-4DB9-85BB-A91C877ADD01}"/>
            </a:ext>
          </a:extLst>
        </xdr:cNvPr>
        <xdr:cNvSpPr/>
      </xdr:nvSpPr>
      <xdr:spPr>
        <a:xfrm>
          <a:off x="6274519" y="1299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69532</xdr:rowOff>
    </xdr:from>
    <xdr:to>
      <xdr:col>41</xdr:col>
      <xdr:colOff>50800</xdr:colOff>
      <xdr:row>79</xdr:row>
      <xdr:rowOff>98107</xdr:rowOff>
    </xdr:to>
    <xdr:cxnSp macro="">
      <xdr:nvCxnSpPr>
        <xdr:cNvPr id="277" name="直線コネクタ 276">
          <a:extLst>
            <a:ext uri="{FF2B5EF4-FFF2-40B4-BE49-F238E27FC236}">
              <a16:creationId xmlns:a16="http://schemas.microsoft.com/office/drawing/2014/main" id="{1776F36B-D118-4412-B9FB-42C0F78A92FB}"/>
            </a:ext>
          </a:extLst>
        </xdr:cNvPr>
        <xdr:cNvCxnSpPr/>
      </xdr:nvCxnSpPr>
      <xdr:spPr>
        <a:xfrm flipV="1">
          <a:off x="6325319" y="13017781"/>
          <a:ext cx="799141"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128604</xdr:rowOff>
    </xdr:from>
    <xdr:ext cx="469744" cy="259045"/>
    <xdr:sp macro="" textlink="">
      <xdr:nvSpPr>
        <xdr:cNvPr id="278" name="n_1aveValue【福祉施設】&#10;一人当たり面積">
          <a:extLst>
            <a:ext uri="{FF2B5EF4-FFF2-40B4-BE49-F238E27FC236}">
              <a16:creationId xmlns:a16="http://schemas.microsoft.com/office/drawing/2014/main" id="{36B90096-A70D-403E-8B03-D965EF1EB734}"/>
            </a:ext>
          </a:extLst>
        </xdr:cNvPr>
        <xdr:cNvSpPr txBox="1"/>
      </xdr:nvSpPr>
      <xdr:spPr>
        <a:xfrm>
          <a:off x="8511114" y="1373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160038</xdr:rowOff>
    </xdr:from>
    <xdr:ext cx="469744" cy="259045"/>
    <xdr:sp macro="" textlink="">
      <xdr:nvSpPr>
        <xdr:cNvPr id="279" name="n_2aveValue【福祉施設】&#10;一人当たり面積">
          <a:extLst>
            <a:ext uri="{FF2B5EF4-FFF2-40B4-BE49-F238E27FC236}">
              <a16:creationId xmlns:a16="http://schemas.microsoft.com/office/drawing/2014/main" id="{57971913-D46D-44C2-ADE1-9B2120D91125}"/>
            </a:ext>
          </a:extLst>
        </xdr:cNvPr>
        <xdr:cNvSpPr txBox="1"/>
      </xdr:nvSpPr>
      <xdr:spPr>
        <a:xfrm>
          <a:off x="7724672" y="1376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51452</xdr:rowOff>
    </xdr:from>
    <xdr:ext cx="469744" cy="259045"/>
    <xdr:sp macro="" textlink="">
      <xdr:nvSpPr>
        <xdr:cNvPr id="280" name="n_3aveValue【福祉施設】&#10;一人当たり面積">
          <a:extLst>
            <a:ext uri="{FF2B5EF4-FFF2-40B4-BE49-F238E27FC236}">
              <a16:creationId xmlns:a16="http://schemas.microsoft.com/office/drawing/2014/main" id="{8BE1DF02-9860-463A-B9B3-B2CD366E3E39}"/>
            </a:ext>
          </a:extLst>
        </xdr:cNvPr>
        <xdr:cNvSpPr txBox="1"/>
      </xdr:nvSpPr>
      <xdr:spPr>
        <a:xfrm>
          <a:off x="6907559" y="1381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134320</xdr:rowOff>
    </xdr:from>
    <xdr:ext cx="469744" cy="259045"/>
    <xdr:sp macro="" textlink="">
      <xdr:nvSpPr>
        <xdr:cNvPr id="281" name="n_4aveValue【福祉施設】&#10;一人当たり面積">
          <a:extLst>
            <a:ext uri="{FF2B5EF4-FFF2-40B4-BE49-F238E27FC236}">
              <a16:creationId xmlns:a16="http://schemas.microsoft.com/office/drawing/2014/main" id="{1273A3D3-C0A0-4129-96C6-23A843D14446}"/>
            </a:ext>
          </a:extLst>
        </xdr:cNvPr>
        <xdr:cNvSpPr txBox="1"/>
      </xdr:nvSpPr>
      <xdr:spPr>
        <a:xfrm>
          <a:off x="6108418" y="1390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102570</xdr:rowOff>
    </xdr:from>
    <xdr:ext cx="469744" cy="259045"/>
    <xdr:sp macro="" textlink="">
      <xdr:nvSpPr>
        <xdr:cNvPr id="282" name="n_1mainValue【福祉施設】&#10;一人当たり面積">
          <a:extLst>
            <a:ext uri="{FF2B5EF4-FFF2-40B4-BE49-F238E27FC236}">
              <a16:creationId xmlns:a16="http://schemas.microsoft.com/office/drawing/2014/main" id="{0604A9BD-6FDA-4587-9ED5-B9FE969BD1F1}"/>
            </a:ext>
          </a:extLst>
        </xdr:cNvPr>
        <xdr:cNvSpPr txBox="1"/>
      </xdr:nvSpPr>
      <xdr:spPr>
        <a:xfrm>
          <a:off x="8511114" y="1255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145432</xdr:rowOff>
    </xdr:from>
    <xdr:ext cx="469744" cy="259045"/>
    <xdr:sp macro="" textlink="">
      <xdr:nvSpPr>
        <xdr:cNvPr id="283" name="n_2mainValue【福祉施設】&#10;一人当たり面積">
          <a:extLst>
            <a:ext uri="{FF2B5EF4-FFF2-40B4-BE49-F238E27FC236}">
              <a16:creationId xmlns:a16="http://schemas.microsoft.com/office/drawing/2014/main" id="{C1A5ED46-63BA-4CCF-9260-491953311562}"/>
            </a:ext>
          </a:extLst>
        </xdr:cNvPr>
        <xdr:cNvSpPr txBox="1"/>
      </xdr:nvSpPr>
      <xdr:spPr>
        <a:xfrm>
          <a:off x="7724672" y="12601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136859</xdr:rowOff>
    </xdr:from>
    <xdr:ext cx="469744" cy="259045"/>
    <xdr:sp macro="" textlink="">
      <xdr:nvSpPr>
        <xdr:cNvPr id="284" name="n_3mainValue【福祉施設】&#10;一人当たり面積">
          <a:extLst>
            <a:ext uri="{FF2B5EF4-FFF2-40B4-BE49-F238E27FC236}">
              <a16:creationId xmlns:a16="http://schemas.microsoft.com/office/drawing/2014/main" id="{66DED3A1-9257-4F96-ABD6-FE0DADED3A81}"/>
            </a:ext>
          </a:extLst>
        </xdr:cNvPr>
        <xdr:cNvSpPr txBox="1"/>
      </xdr:nvSpPr>
      <xdr:spPr>
        <a:xfrm>
          <a:off x="6907559" y="1275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165434</xdr:rowOff>
    </xdr:from>
    <xdr:ext cx="469744" cy="259045"/>
    <xdr:sp macro="" textlink="">
      <xdr:nvSpPr>
        <xdr:cNvPr id="285" name="n_4mainValue【福祉施設】&#10;一人当たり面積">
          <a:extLst>
            <a:ext uri="{FF2B5EF4-FFF2-40B4-BE49-F238E27FC236}">
              <a16:creationId xmlns:a16="http://schemas.microsoft.com/office/drawing/2014/main" id="{1C36162D-DD16-4BB3-B939-1A2B241E6E96}"/>
            </a:ext>
          </a:extLst>
        </xdr:cNvPr>
        <xdr:cNvSpPr txBox="1"/>
      </xdr:nvSpPr>
      <xdr:spPr>
        <a:xfrm>
          <a:off x="6108418" y="1278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6" name="正方形/長方形 285">
          <a:extLst>
            <a:ext uri="{FF2B5EF4-FFF2-40B4-BE49-F238E27FC236}">
              <a16:creationId xmlns:a16="http://schemas.microsoft.com/office/drawing/2014/main" id="{91B31234-D1FA-4E6E-B06D-54F87FAD5AC3}"/>
            </a:ext>
          </a:extLst>
        </xdr:cNvPr>
        <xdr:cNvSpPr/>
      </xdr:nvSpPr>
      <xdr:spPr>
        <a:xfrm>
          <a:off x="690113" y="14934122"/>
          <a:ext cx="4293079" cy="612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7" name="正方形/長方形 286">
          <a:extLst>
            <a:ext uri="{FF2B5EF4-FFF2-40B4-BE49-F238E27FC236}">
              <a16:creationId xmlns:a16="http://schemas.microsoft.com/office/drawing/2014/main" id="{FDA5B05D-ACD5-4EA5-8CCB-AEE41D4770A4}"/>
            </a:ext>
          </a:extLst>
        </xdr:cNvPr>
        <xdr:cNvSpPr/>
      </xdr:nvSpPr>
      <xdr:spPr>
        <a:xfrm>
          <a:off x="817113" y="15571877"/>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8" name="正方形/長方形 287">
          <a:extLst>
            <a:ext uri="{FF2B5EF4-FFF2-40B4-BE49-F238E27FC236}">
              <a16:creationId xmlns:a16="http://schemas.microsoft.com/office/drawing/2014/main" id="{28BD00BB-E77D-4E34-B98E-A97EBE0662BF}"/>
            </a:ext>
          </a:extLst>
        </xdr:cNvPr>
        <xdr:cNvSpPr/>
      </xdr:nvSpPr>
      <xdr:spPr>
        <a:xfrm>
          <a:off x="817113" y="15759981"/>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9" name="正方形/長方形 288">
          <a:extLst>
            <a:ext uri="{FF2B5EF4-FFF2-40B4-BE49-F238E27FC236}">
              <a16:creationId xmlns:a16="http://schemas.microsoft.com/office/drawing/2014/main" id="{FC9E5276-685C-4761-B42C-4664D1138452}"/>
            </a:ext>
          </a:extLst>
        </xdr:cNvPr>
        <xdr:cNvSpPr/>
      </xdr:nvSpPr>
      <xdr:spPr>
        <a:xfrm>
          <a:off x="1725283"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90" name="正方形/長方形 289">
          <a:extLst>
            <a:ext uri="{FF2B5EF4-FFF2-40B4-BE49-F238E27FC236}">
              <a16:creationId xmlns:a16="http://schemas.microsoft.com/office/drawing/2014/main" id="{48EB0984-61E7-4200-8542-F0E846933386}"/>
            </a:ext>
          </a:extLst>
        </xdr:cNvPr>
        <xdr:cNvSpPr/>
      </xdr:nvSpPr>
      <xdr:spPr>
        <a:xfrm>
          <a:off x="1725283"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91" name="正方形/長方形 290">
          <a:extLst>
            <a:ext uri="{FF2B5EF4-FFF2-40B4-BE49-F238E27FC236}">
              <a16:creationId xmlns:a16="http://schemas.microsoft.com/office/drawing/2014/main" id="{9C35B6B3-4E6F-4051-9680-234F2F19455C}"/>
            </a:ext>
          </a:extLst>
        </xdr:cNvPr>
        <xdr:cNvSpPr/>
      </xdr:nvSpPr>
      <xdr:spPr>
        <a:xfrm>
          <a:off x="2760453"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2" name="正方形/長方形 291">
          <a:extLst>
            <a:ext uri="{FF2B5EF4-FFF2-40B4-BE49-F238E27FC236}">
              <a16:creationId xmlns:a16="http://schemas.microsoft.com/office/drawing/2014/main" id="{EAD001D3-9C0A-4C4A-8262-9BDCC96A4694}"/>
            </a:ext>
          </a:extLst>
        </xdr:cNvPr>
        <xdr:cNvSpPr/>
      </xdr:nvSpPr>
      <xdr:spPr>
        <a:xfrm>
          <a:off x="2760453"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3" name="正方形/長方形 292">
          <a:extLst>
            <a:ext uri="{FF2B5EF4-FFF2-40B4-BE49-F238E27FC236}">
              <a16:creationId xmlns:a16="http://schemas.microsoft.com/office/drawing/2014/main" id="{D2C44A61-A321-456D-ACB5-8742F0587FFD}"/>
            </a:ext>
          </a:extLst>
        </xdr:cNvPr>
        <xdr:cNvSpPr/>
      </xdr:nvSpPr>
      <xdr:spPr>
        <a:xfrm>
          <a:off x="690113" y="16031833"/>
          <a:ext cx="4293079" cy="2180326"/>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4" name="テキスト ボックス 293">
          <a:extLst>
            <a:ext uri="{FF2B5EF4-FFF2-40B4-BE49-F238E27FC236}">
              <a16:creationId xmlns:a16="http://schemas.microsoft.com/office/drawing/2014/main" id="{5605B24E-571D-4761-ABA5-DCBEF618D750}"/>
            </a:ext>
          </a:extLst>
        </xdr:cNvPr>
        <xdr:cNvSpPr txBox="1"/>
      </xdr:nvSpPr>
      <xdr:spPr>
        <a:xfrm>
          <a:off x="669985" y="1584888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5" name="直線コネクタ 294">
          <a:extLst>
            <a:ext uri="{FF2B5EF4-FFF2-40B4-BE49-F238E27FC236}">
              <a16:creationId xmlns:a16="http://schemas.microsoft.com/office/drawing/2014/main" id="{DEA20A49-922F-4869-B583-239808629CB1}"/>
            </a:ext>
          </a:extLst>
        </xdr:cNvPr>
        <xdr:cNvCxnSpPr/>
      </xdr:nvCxnSpPr>
      <xdr:spPr>
        <a:xfrm>
          <a:off x="690113" y="18212159"/>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6" name="テキスト ボックス 295">
          <a:extLst>
            <a:ext uri="{FF2B5EF4-FFF2-40B4-BE49-F238E27FC236}">
              <a16:creationId xmlns:a16="http://schemas.microsoft.com/office/drawing/2014/main" id="{50370E3F-A52C-4700-A5A7-17D3D2E522D5}"/>
            </a:ext>
          </a:extLst>
        </xdr:cNvPr>
        <xdr:cNvSpPr txBox="1"/>
      </xdr:nvSpPr>
      <xdr:spPr>
        <a:xfrm>
          <a:off x="276849" y="180774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97" name="直線コネクタ 296">
          <a:extLst>
            <a:ext uri="{FF2B5EF4-FFF2-40B4-BE49-F238E27FC236}">
              <a16:creationId xmlns:a16="http://schemas.microsoft.com/office/drawing/2014/main" id="{7FB4DDBF-8868-4E06-AC5F-F6258D56D527}"/>
            </a:ext>
          </a:extLst>
        </xdr:cNvPr>
        <xdr:cNvCxnSpPr/>
      </xdr:nvCxnSpPr>
      <xdr:spPr>
        <a:xfrm>
          <a:off x="690113" y="17777604"/>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298" name="テキスト ボックス 297">
          <a:extLst>
            <a:ext uri="{FF2B5EF4-FFF2-40B4-BE49-F238E27FC236}">
              <a16:creationId xmlns:a16="http://schemas.microsoft.com/office/drawing/2014/main" id="{6D6E2C3F-A5C6-462A-9676-102057AC15CF}"/>
            </a:ext>
          </a:extLst>
        </xdr:cNvPr>
        <xdr:cNvSpPr txBox="1"/>
      </xdr:nvSpPr>
      <xdr:spPr>
        <a:xfrm>
          <a:off x="276849" y="176429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99" name="直線コネクタ 298">
          <a:extLst>
            <a:ext uri="{FF2B5EF4-FFF2-40B4-BE49-F238E27FC236}">
              <a16:creationId xmlns:a16="http://schemas.microsoft.com/office/drawing/2014/main" id="{2C298C7A-F929-4B3B-9F22-9C55467EA99F}"/>
            </a:ext>
          </a:extLst>
        </xdr:cNvPr>
        <xdr:cNvCxnSpPr/>
      </xdr:nvCxnSpPr>
      <xdr:spPr>
        <a:xfrm>
          <a:off x="690113" y="17343048"/>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00" name="テキスト ボックス 299">
          <a:extLst>
            <a:ext uri="{FF2B5EF4-FFF2-40B4-BE49-F238E27FC236}">
              <a16:creationId xmlns:a16="http://schemas.microsoft.com/office/drawing/2014/main" id="{58631C48-3C07-4B34-8E57-B51D30AFEA31}"/>
            </a:ext>
          </a:extLst>
        </xdr:cNvPr>
        <xdr:cNvSpPr txBox="1"/>
      </xdr:nvSpPr>
      <xdr:spPr>
        <a:xfrm>
          <a:off x="340969" y="1720837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01" name="直線コネクタ 300">
          <a:extLst>
            <a:ext uri="{FF2B5EF4-FFF2-40B4-BE49-F238E27FC236}">
              <a16:creationId xmlns:a16="http://schemas.microsoft.com/office/drawing/2014/main" id="{461E2C1B-5B8C-4DD2-A779-446131591719}"/>
            </a:ext>
          </a:extLst>
        </xdr:cNvPr>
        <xdr:cNvCxnSpPr/>
      </xdr:nvCxnSpPr>
      <xdr:spPr>
        <a:xfrm>
          <a:off x="690113" y="16900944"/>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02" name="テキスト ボックス 301">
          <a:extLst>
            <a:ext uri="{FF2B5EF4-FFF2-40B4-BE49-F238E27FC236}">
              <a16:creationId xmlns:a16="http://schemas.microsoft.com/office/drawing/2014/main" id="{610B0096-F805-43F1-A20B-94B411D107F0}"/>
            </a:ext>
          </a:extLst>
        </xdr:cNvPr>
        <xdr:cNvSpPr txBox="1"/>
      </xdr:nvSpPr>
      <xdr:spPr>
        <a:xfrm>
          <a:off x="340969" y="167662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03" name="直線コネクタ 302">
          <a:extLst>
            <a:ext uri="{FF2B5EF4-FFF2-40B4-BE49-F238E27FC236}">
              <a16:creationId xmlns:a16="http://schemas.microsoft.com/office/drawing/2014/main" id="{C30A15E5-0AC9-4DF9-B0B2-AD85C87BAC8A}"/>
            </a:ext>
          </a:extLst>
        </xdr:cNvPr>
        <xdr:cNvCxnSpPr/>
      </xdr:nvCxnSpPr>
      <xdr:spPr>
        <a:xfrm>
          <a:off x="690113" y="16466389"/>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04" name="テキスト ボックス 303">
          <a:extLst>
            <a:ext uri="{FF2B5EF4-FFF2-40B4-BE49-F238E27FC236}">
              <a16:creationId xmlns:a16="http://schemas.microsoft.com/office/drawing/2014/main" id="{0A8DE979-1A19-4358-A8D4-CA8E4E64C7DD}"/>
            </a:ext>
          </a:extLst>
        </xdr:cNvPr>
        <xdr:cNvSpPr txBox="1"/>
      </xdr:nvSpPr>
      <xdr:spPr>
        <a:xfrm>
          <a:off x="340969" y="163317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5" name="直線コネクタ 304">
          <a:extLst>
            <a:ext uri="{FF2B5EF4-FFF2-40B4-BE49-F238E27FC236}">
              <a16:creationId xmlns:a16="http://schemas.microsoft.com/office/drawing/2014/main" id="{2AAD89F5-4854-4C9E-9F49-2B118C811588}"/>
            </a:ext>
          </a:extLst>
        </xdr:cNvPr>
        <xdr:cNvCxnSpPr/>
      </xdr:nvCxnSpPr>
      <xdr:spPr>
        <a:xfrm>
          <a:off x="690113" y="16031833"/>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06" name="テキスト ボックス 305">
          <a:extLst>
            <a:ext uri="{FF2B5EF4-FFF2-40B4-BE49-F238E27FC236}">
              <a16:creationId xmlns:a16="http://schemas.microsoft.com/office/drawing/2014/main" id="{DFED8699-CA91-427E-832C-050C63EB525B}"/>
            </a:ext>
          </a:extLst>
        </xdr:cNvPr>
        <xdr:cNvSpPr txBox="1"/>
      </xdr:nvSpPr>
      <xdr:spPr>
        <a:xfrm>
          <a:off x="340969" y="1589715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7" name="【市民会館】&#10;有形固定資産減価償却率グラフ枠">
          <a:extLst>
            <a:ext uri="{FF2B5EF4-FFF2-40B4-BE49-F238E27FC236}">
              <a16:creationId xmlns:a16="http://schemas.microsoft.com/office/drawing/2014/main" id="{C9CF59D9-CDB8-459E-B98F-187408FC48C7}"/>
            </a:ext>
          </a:extLst>
        </xdr:cNvPr>
        <xdr:cNvSpPr/>
      </xdr:nvSpPr>
      <xdr:spPr>
        <a:xfrm>
          <a:off x="690113" y="16031833"/>
          <a:ext cx="4293079" cy="2180326"/>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110489</xdr:rowOff>
    </xdr:from>
    <xdr:to>
      <xdr:col>24</xdr:col>
      <xdr:colOff>62865</xdr:colOff>
      <xdr:row>106</xdr:row>
      <xdr:rowOff>112776</xdr:rowOff>
    </xdr:to>
    <xdr:cxnSp macro="">
      <xdr:nvCxnSpPr>
        <xdr:cNvPr id="308" name="直線コネクタ 307">
          <a:extLst>
            <a:ext uri="{FF2B5EF4-FFF2-40B4-BE49-F238E27FC236}">
              <a16:creationId xmlns:a16="http://schemas.microsoft.com/office/drawing/2014/main" id="{50C9553A-C5B3-4A7A-A47C-0E314D24AEC0}"/>
            </a:ext>
          </a:extLst>
        </xdr:cNvPr>
        <xdr:cNvCxnSpPr/>
      </xdr:nvCxnSpPr>
      <xdr:spPr>
        <a:xfrm flipV="1">
          <a:off x="4203544" y="16336776"/>
          <a:ext cx="0" cy="1149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116603</xdr:rowOff>
    </xdr:from>
    <xdr:ext cx="405111" cy="259045"/>
    <xdr:sp macro="" textlink="">
      <xdr:nvSpPr>
        <xdr:cNvPr id="309" name="【市民会館】&#10;有形固定資産減価償却率最小値テキスト">
          <a:extLst>
            <a:ext uri="{FF2B5EF4-FFF2-40B4-BE49-F238E27FC236}">
              <a16:creationId xmlns:a16="http://schemas.microsoft.com/office/drawing/2014/main" id="{A53D0C3A-BDAC-4901-9E49-F7CBB26D6E29}"/>
            </a:ext>
          </a:extLst>
        </xdr:cNvPr>
        <xdr:cNvSpPr txBox="1"/>
      </xdr:nvSpPr>
      <xdr:spPr>
        <a:xfrm>
          <a:off x="4242279" y="17490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106</xdr:row>
      <xdr:rowOff>112776</xdr:rowOff>
    </xdr:from>
    <xdr:to>
      <xdr:col>24</xdr:col>
      <xdr:colOff>152400</xdr:colOff>
      <xdr:row>106</xdr:row>
      <xdr:rowOff>112776</xdr:rowOff>
    </xdr:to>
    <xdr:cxnSp macro="">
      <xdr:nvCxnSpPr>
        <xdr:cNvPr id="310" name="直線コネクタ 309">
          <a:extLst>
            <a:ext uri="{FF2B5EF4-FFF2-40B4-BE49-F238E27FC236}">
              <a16:creationId xmlns:a16="http://schemas.microsoft.com/office/drawing/2014/main" id="{DB075E9A-CF49-404E-A1D5-A0CEA7363545}"/>
            </a:ext>
          </a:extLst>
        </xdr:cNvPr>
        <xdr:cNvCxnSpPr/>
      </xdr:nvCxnSpPr>
      <xdr:spPr>
        <a:xfrm>
          <a:off x="4133251" y="17486376"/>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57166</xdr:rowOff>
    </xdr:from>
    <xdr:ext cx="405111" cy="259045"/>
    <xdr:sp macro="" textlink="">
      <xdr:nvSpPr>
        <xdr:cNvPr id="311" name="【市民会館】&#10;有形固定資産減価償却率最大値テキスト">
          <a:extLst>
            <a:ext uri="{FF2B5EF4-FFF2-40B4-BE49-F238E27FC236}">
              <a16:creationId xmlns:a16="http://schemas.microsoft.com/office/drawing/2014/main" id="{285C01AA-7FDA-417F-B7C7-BED69B351F47}"/>
            </a:ext>
          </a:extLst>
        </xdr:cNvPr>
        <xdr:cNvSpPr txBox="1"/>
      </xdr:nvSpPr>
      <xdr:spPr>
        <a:xfrm>
          <a:off x="4242279" y="1611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110489</xdr:rowOff>
    </xdr:from>
    <xdr:to>
      <xdr:col>24</xdr:col>
      <xdr:colOff>152400</xdr:colOff>
      <xdr:row>99</xdr:row>
      <xdr:rowOff>110489</xdr:rowOff>
    </xdr:to>
    <xdr:cxnSp macro="">
      <xdr:nvCxnSpPr>
        <xdr:cNvPr id="312" name="直線コネクタ 311">
          <a:extLst>
            <a:ext uri="{FF2B5EF4-FFF2-40B4-BE49-F238E27FC236}">
              <a16:creationId xmlns:a16="http://schemas.microsoft.com/office/drawing/2014/main" id="{869CF8EF-8A48-40D6-93CC-E5A2DD55D83A}"/>
            </a:ext>
          </a:extLst>
        </xdr:cNvPr>
        <xdr:cNvCxnSpPr/>
      </xdr:nvCxnSpPr>
      <xdr:spPr>
        <a:xfrm>
          <a:off x="4133251" y="16336776"/>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9414</xdr:rowOff>
    </xdr:from>
    <xdr:ext cx="405111" cy="259045"/>
    <xdr:sp macro="" textlink="">
      <xdr:nvSpPr>
        <xdr:cNvPr id="313" name="【市民会館】&#10;有形固定資産減価償却率平均値テキスト">
          <a:extLst>
            <a:ext uri="{FF2B5EF4-FFF2-40B4-BE49-F238E27FC236}">
              <a16:creationId xmlns:a16="http://schemas.microsoft.com/office/drawing/2014/main" id="{1C299203-146C-42CD-89EF-FB105E4DB0CC}"/>
            </a:ext>
          </a:extLst>
        </xdr:cNvPr>
        <xdr:cNvSpPr txBox="1"/>
      </xdr:nvSpPr>
      <xdr:spPr>
        <a:xfrm>
          <a:off x="4242279" y="167274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157987</xdr:rowOff>
    </xdr:from>
    <xdr:to>
      <xdr:col>24</xdr:col>
      <xdr:colOff>114300</xdr:colOff>
      <xdr:row>103</xdr:row>
      <xdr:rowOff>88137</xdr:rowOff>
    </xdr:to>
    <xdr:sp macro="" textlink="">
      <xdr:nvSpPr>
        <xdr:cNvPr id="314" name="フローチャート: 判断 313">
          <a:extLst>
            <a:ext uri="{FF2B5EF4-FFF2-40B4-BE49-F238E27FC236}">
              <a16:creationId xmlns:a16="http://schemas.microsoft.com/office/drawing/2014/main" id="{351D8E30-E66C-461F-A5CD-767F3B343518}"/>
            </a:ext>
          </a:extLst>
        </xdr:cNvPr>
        <xdr:cNvSpPr/>
      </xdr:nvSpPr>
      <xdr:spPr>
        <a:xfrm>
          <a:off x="4153379" y="16875979"/>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155702</xdr:rowOff>
    </xdr:from>
    <xdr:to>
      <xdr:col>20</xdr:col>
      <xdr:colOff>38100</xdr:colOff>
      <xdr:row>103</xdr:row>
      <xdr:rowOff>85852</xdr:rowOff>
    </xdr:to>
    <xdr:sp macro="" textlink="">
      <xdr:nvSpPr>
        <xdr:cNvPr id="315" name="フローチャート: 判断 314">
          <a:extLst>
            <a:ext uri="{FF2B5EF4-FFF2-40B4-BE49-F238E27FC236}">
              <a16:creationId xmlns:a16="http://schemas.microsoft.com/office/drawing/2014/main" id="{4C11500B-B55A-4A4A-A007-6A57E78FCE36}"/>
            </a:ext>
          </a:extLst>
        </xdr:cNvPr>
        <xdr:cNvSpPr/>
      </xdr:nvSpPr>
      <xdr:spPr>
        <a:xfrm>
          <a:off x="3405038" y="16873694"/>
          <a:ext cx="83628"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52832</xdr:rowOff>
    </xdr:from>
    <xdr:to>
      <xdr:col>15</xdr:col>
      <xdr:colOff>101600</xdr:colOff>
      <xdr:row>102</xdr:row>
      <xdr:rowOff>154432</xdr:rowOff>
    </xdr:to>
    <xdr:sp macro="" textlink="">
      <xdr:nvSpPr>
        <xdr:cNvPr id="316" name="フローチャート: 判断 315">
          <a:extLst>
            <a:ext uri="{FF2B5EF4-FFF2-40B4-BE49-F238E27FC236}">
              <a16:creationId xmlns:a16="http://schemas.microsoft.com/office/drawing/2014/main" id="{E8DBA1EF-CE30-4198-AD93-EBE41FFB2427}"/>
            </a:ext>
          </a:extLst>
        </xdr:cNvPr>
        <xdr:cNvSpPr/>
      </xdr:nvSpPr>
      <xdr:spPr>
        <a:xfrm>
          <a:off x="2587925" y="1677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23113</xdr:rowOff>
    </xdr:from>
    <xdr:to>
      <xdr:col>10</xdr:col>
      <xdr:colOff>165100</xdr:colOff>
      <xdr:row>102</xdr:row>
      <xdr:rowOff>124713</xdr:rowOff>
    </xdr:to>
    <xdr:sp macro="" textlink="">
      <xdr:nvSpPr>
        <xdr:cNvPr id="317" name="フローチャート: 判断 316">
          <a:extLst>
            <a:ext uri="{FF2B5EF4-FFF2-40B4-BE49-F238E27FC236}">
              <a16:creationId xmlns:a16="http://schemas.microsoft.com/office/drawing/2014/main" id="{A94CE194-6E7D-488E-B38E-66ECD1D3AAB1}"/>
            </a:ext>
          </a:extLst>
        </xdr:cNvPr>
        <xdr:cNvSpPr/>
      </xdr:nvSpPr>
      <xdr:spPr>
        <a:xfrm>
          <a:off x="1788783" y="16741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148844</xdr:rowOff>
    </xdr:from>
    <xdr:to>
      <xdr:col>6</xdr:col>
      <xdr:colOff>38100</xdr:colOff>
      <xdr:row>102</xdr:row>
      <xdr:rowOff>78994</xdr:rowOff>
    </xdr:to>
    <xdr:sp macro="" textlink="">
      <xdr:nvSpPr>
        <xdr:cNvPr id="318" name="フローチャート: 判断 317">
          <a:extLst>
            <a:ext uri="{FF2B5EF4-FFF2-40B4-BE49-F238E27FC236}">
              <a16:creationId xmlns:a16="http://schemas.microsoft.com/office/drawing/2014/main" id="{5F6B56C6-C6B3-45F5-B054-1960603744C2}"/>
            </a:ext>
          </a:extLst>
        </xdr:cNvPr>
        <xdr:cNvSpPr/>
      </xdr:nvSpPr>
      <xdr:spPr>
        <a:xfrm>
          <a:off x="989642" y="16702935"/>
          <a:ext cx="83628" cy="940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9BA6FF99-1C44-4878-989F-9013A86BE621}"/>
            </a:ext>
          </a:extLst>
        </xdr:cNvPr>
        <xdr:cNvSpPr txBox="1"/>
      </xdr:nvSpPr>
      <xdr:spPr>
        <a:xfrm>
          <a:off x="4031651"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77878F7-5475-4832-8CA4-372552E7CFB3}"/>
            </a:ext>
          </a:extLst>
        </xdr:cNvPr>
        <xdr:cNvSpPr txBox="1"/>
      </xdr:nvSpPr>
      <xdr:spPr>
        <a:xfrm>
          <a:off x="3274682"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FC822572-6858-4BCE-AC6F-EF347DF5B7B3}"/>
            </a:ext>
          </a:extLst>
        </xdr:cNvPr>
        <xdr:cNvSpPr txBox="1"/>
      </xdr:nvSpPr>
      <xdr:spPr>
        <a:xfrm>
          <a:off x="2466196"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BA88B091-D981-457D-AF6B-0BA8355AC835}"/>
            </a:ext>
          </a:extLst>
        </xdr:cNvPr>
        <xdr:cNvSpPr txBox="1"/>
      </xdr:nvSpPr>
      <xdr:spPr>
        <a:xfrm>
          <a:off x="1667055"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78962FCA-C6B2-45CC-9D95-03071DB8CCE8}"/>
            </a:ext>
          </a:extLst>
        </xdr:cNvPr>
        <xdr:cNvSpPr txBox="1"/>
      </xdr:nvSpPr>
      <xdr:spPr>
        <a:xfrm>
          <a:off x="859286"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11685</xdr:rowOff>
    </xdr:from>
    <xdr:to>
      <xdr:col>24</xdr:col>
      <xdr:colOff>114300</xdr:colOff>
      <xdr:row>103</xdr:row>
      <xdr:rowOff>113285</xdr:rowOff>
    </xdr:to>
    <xdr:sp macro="" textlink="">
      <xdr:nvSpPr>
        <xdr:cNvPr id="324" name="楕円 323">
          <a:extLst>
            <a:ext uri="{FF2B5EF4-FFF2-40B4-BE49-F238E27FC236}">
              <a16:creationId xmlns:a16="http://schemas.microsoft.com/office/drawing/2014/main" id="{6FB8BF2E-F1DE-457B-B4E0-363C5BABFD2E}"/>
            </a:ext>
          </a:extLst>
        </xdr:cNvPr>
        <xdr:cNvSpPr/>
      </xdr:nvSpPr>
      <xdr:spPr>
        <a:xfrm>
          <a:off x="4153379" y="1689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161562</xdr:rowOff>
    </xdr:from>
    <xdr:ext cx="405111" cy="259045"/>
    <xdr:sp macro="" textlink="">
      <xdr:nvSpPr>
        <xdr:cNvPr id="325" name="【市民会館】&#10;有形固定資産減価償却率該当値テキスト">
          <a:extLst>
            <a:ext uri="{FF2B5EF4-FFF2-40B4-BE49-F238E27FC236}">
              <a16:creationId xmlns:a16="http://schemas.microsoft.com/office/drawing/2014/main" id="{41C61838-9D5F-40F4-A341-2C524B8F333F}"/>
            </a:ext>
          </a:extLst>
        </xdr:cNvPr>
        <xdr:cNvSpPr txBox="1"/>
      </xdr:nvSpPr>
      <xdr:spPr>
        <a:xfrm>
          <a:off x="4242279" y="16879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141987</xdr:rowOff>
    </xdr:from>
    <xdr:to>
      <xdr:col>20</xdr:col>
      <xdr:colOff>38100</xdr:colOff>
      <xdr:row>103</xdr:row>
      <xdr:rowOff>72137</xdr:rowOff>
    </xdr:to>
    <xdr:sp macro="" textlink="">
      <xdr:nvSpPr>
        <xdr:cNvPr id="326" name="楕円 325">
          <a:extLst>
            <a:ext uri="{FF2B5EF4-FFF2-40B4-BE49-F238E27FC236}">
              <a16:creationId xmlns:a16="http://schemas.microsoft.com/office/drawing/2014/main" id="{B8DA6361-7C2A-4D35-930C-F2460478B567}"/>
            </a:ext>
          </a:extLst>
        </xdr:cNvPr>
        <xdr:cNvSpPr/>
      </xdr:nvSpPr>
      <xdr:spPr>
        <a:xfrm>
          <a:off x="3405038" y="16859979"/>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21337</xdr:rowOff>
    </xdr:from>
    <xdr:to>
      <xdr:col>24</xdr:col>
      <xdr:colOff>63500</xdr:colOff>
      <xdr:row>103</xdr:row>
      <xdr:rowOff>62485</xdr:rowOff>
    </xdr:to>
    <xdr:cxnSp macro="">
      <xdr:nvCxnSpPr>
        <xdr:cNvPr id="327" name="直線コネクタ 326">
          <a:extLst>
            <a:ext uri="{FF2B5EF4-FFF2-40B4-BE49-F238E27FC236}">
              <a16:creationId xmlns:a16="http://schemas.microsoft.com/office/drawing/2014/main" id="{607C30BE-C1A5-4824-9DA0-F39DB2004286}"/>
            </a:ext>
          </a:extLst>
        </xdr:cNvPr>
        <xdr:cNvCxnSpPr/>
      </xdr:nvCxnSpPr>
      <xdr:spPr>
        <a:xfrm>
          <a:off x="3447211" y="16903231"/>
          <a:ext cx="756968"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112268</xdr:rowOff>
    </xdr:from>
    <xdr:to>
      <xdr:col>15</xdr:col>
      <xdr:colOff>101600</xdr:colOff>
      <xdr:row>103</xdr:row>
      <xdr:rowOff>42418</xdr:rowOff>
    </xdr:to>
    <xdr:sp macro="" textlink="">
      <xdr:nvSpPr>
        <xdr:cNvPr id="328" name="楕円 327">
          <a:extLst>
            <a:ext uri="{FF2B5EF4-FFF2-40B4-BE49-F238E27FC236}">
              <a16:creationId xmlns:a16="http://schemas.microsoft.com/office/drawing/2014/main" id="{B58E072A-9CDB-4A9D-BA33-C1DB861A88D0}"/>
            </a:ext>
          </a:extLst>
        </xdr:cNvPr>
        <xdr:cNvSpPr/>
      </xdr:nvSpPr>
      <xdr:spPr>
        <a:xfrm>
          <a:off x="2587925" y="16830260"/>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163068</xdr:rowOff>
    </xdr:from>
    <xdr:to>
      <xdr:col>19</xdr:col>
      <xdr:colOff>177800</xdr:colOff>
      <xdr:row>103</xdr:row>
      <xdr:rowOff>21337</xdr:rowOff>
    </xdr:to>
    <xdr:cxnSp macro="">
      <xdr:nvCxnSpPr>
        <xdr:cNvPr id="329" name="直線コネクタ 328">
          <a:extLst>
            <a:ext uri="{FF2B5EF4-FFF2-40B4-BE49-F238E27FC236}">
              <a16:creationId xmlns:a16="http://schemas.microsoft.com/office/drawing/2014/main" id="{67F536D6-A933-472D-8B50-F608A1A6412C}"/>
            </a:ext>
          </a:extLst>
        </xdr:cNvPr>
        <xdr:cNvCxnSpPr/>
      </xdr:nvCxnSpPr>
      <xdr:spPr>
        <a:xfrm>
          <a:off x="2638725" y="16881060"/>
          <a:ext cx="808486" cy="22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137413</xdr:rowOff>
    </xdr:from>
    <xdr:to>
      <xdr:col>10</xdr:col>
      <xdr:colOff>165100</xdr:colOff>
      <xdr:row>103</xdr:row>
      <xdr:rowOff>67563</xdr:rowOff>
    </xdr:to>
    <xdr:sp macro="" textlink="">
      <xdr:nvSpPr>
        <xdr:cNvPr id="330" name="楕円 329">
          <a:extLst>
            <a:ext uri="{FF2B5EF4-FFF2-40B4-BE49-F238E27FC236}">
              <a16:creationId xmlns:a16="http://schemas.microsoft.com/office/drawing/2014/main" id="{F3C20835-9E32-4B87-8858-5FED25B964BB}"/>
            </a:ext>
          </a:extLst>
        </xdr:cNvPr>
        <xdr:cNvSpPr/>
      </xdr:nvSpPr>
      <xdr:spPr>
        <a:xfrm>
          <a:off x="1788783" y="16855405"/>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163068</xdr:rowOff>
    </xdr:from>
    <xdr:to>
      <xdr:col>15</xdr:col>
      <xdr:colOff>50800</xdr:colOff>
      <xdr:row>103</xdr:row>
      <xdr:rowOff>16763</xdr:rowOff>
    </xdr:to>
    <xdr:cxnSp macro="">
      <xdr:nvCxnSpPr>
        <xdr:cNvPr id="331" name="直線コネクタ 330">
          <a:extLst>
            <a:ext uri="{FF2B5EF4-FFF2-40B4-BE49-F238E27FC236}">
              <a16:creationId xmlns:a16="http://schemas.microsoft.com/office/drawing/2014/main" id="{C78E572E-78FC-4D2D-B181-45295A550328}"/>
            </a:ext>
          </a:extLst>
        </xdr:cNvPr>
        <xdr:cNvCxnSpPr/>
      </xdr:nvCxnSpPr>
      <xdr:spPr>
        <a:xfrm flipV="1">
          <a:off x="1839583" y="16881060"/>
          <a:ext cx="799142" cy="1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109982</xdr:rowOff>
    </xdr:from>
    <xdr:to>
      <xdr:col>6</xdr:col>
      <xdr:colOff>38100</xdr:colOff>
      <xdr:row>103</xdr:row>
      <xdr:rowOff>40132</xdr:rowOff>
    </xdr:to>
    <xdr:sp macro="" textlink="">
      <xdr:nvSpPr>
        <xdr:cNvPr id="332" name="楕円 331">
          <a:extLst>
            <a:ext uri="{FF2B5EF4-FFF2-40B4-BE49-F238E27FC236}">
              <a16:creationId xmlns:a16="http://schemas.microsoft.com/office/drawing/2014/main" id="{A2DA8842-7097-4046-9F5B-F889B1D39E49}"/>
            </a:ext>
          </a:extLst>
        </xdr:cNvPr>
        <xdr:cNvSpPr/>
      </xdr:nvSpPr>
      <xdr:spPr>
        <a:xfrm>
          <a:off x="989642" y="16827974"/>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160782</xdr:rowOff>
    </xdr:from>
    <xdr:to>
      <xdr:col>10</xdr:col>
      <xdr:colOff>114300</xdr:colOff>
      <xdr:row>103</xdr:row>
      <xdr:rowOff>16763</xdr:rowOff>
    </xdr:to>
    <xdr:cxnSp macro="">
      <xdr:nvCxnSpPr>
        <xdr:cNvPr id="333" name="直線コネクタ 332">
          <a:extLst>
            <a:ext uri="{FF2B5EF4-FFF2-40B4-BE49-F238E27FC236}">
              <a16:creationId xmlns:a16="http://schemas.microsoft.com/office/drawing/2014/main" id="{25325D0A-FDF8-4AAE-91D3-B86F62A7E760}"/>
            </a:ext>
          </a:extLst>
        </xdr:cNvPr>
        <xdr:cNvCxnSpPr/>
      </xdr:nvCxnSpPr>
      <xdr:spPr>
        <a:xfrm>
          <a:off x="1031815" y="16878774"/>
          <a:ext cx="807768" cy="19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76979</xdr:rowOff>
    </xdr:from>
    <xdr:ext cx="405111" cy="259045"/>
    <xdr:sp macro="" textlink="">
      <xdr:nvSpPr>
        <xdr:cNvPr id="334" name="n_1aveValue【市民会館】&#10;有形固定資産減価償却率">
          <a:extLst>
            <a:ext uri="{FF2B5EF4-FFF2-40B4-BE49-F238E27FC236}">
              <a16:creationId xmlns:a16="http://schemas.microsoft.com/office/drawing/2014/main" id="{4AC4BC74-3B02-4C08-B196-4FE34AF79CB4}"/>
            </a:ext>
          </a:extLst>
        </xdr:cNvPr>
        <xdr:cNvSpPr txBox="1"/>
      </xdr:nvSpPr>
      <xdr:spPr>
        <a:xfrm>
          <a:off x="3258553" y="1695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170959</xdr:rowOff>
    </xdr:from>
    <xdr:ext cx="405111" cy="259045"/>
    <xdr:sp macro="" textlink="">
      <xdr:nvSpPr>
        <xdr:cNvPr id="335" name="n_2aveValue【市民会館】&#10;有形固定資産減価償却率">
          <a:extLst>
            <a:ext uri="{FF2B5EF4-FFF2-40B4-BE49-F238E27FC236}">
              <a16:creationId xmlns:a16="http://schemas.microsoft.com/office/drawing/2014/main" id="{CEAF1036-444D-40B9-A86B-A726994501FE}"/>
            </a:ext>
          </a:extLst>
        </xdr:cNvPr>
        <xdr:cNvSpPr txBox="1"/>
      </xdr:nvSpPr>
      <xdr:spPr>
        <a:xfrm>
          <a:off x="2454140" y="16552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141240</xdr:rowOff>
    </xdr:from>
    <xdr:ext cx="405111" cy="259045"/>
    <xdr:sp macro="" textlink="">
      <xdr:nvSpPr>
        <xdr:cNvPr id="336" name="n_3aveValue【市民会館】&#10;有形固定資産減価償却率">
          <a:extLst>
            <a:ext uri="{FF2B5EF4-FFF2-40B4-BE49-F238E27FC236}">
              <a16:creationId xmlns:a16="http://schemas.microsoft.com/office/drawing/2014/main" id="{2F007D99-7828-4617-A263-2048B34DC0DF}"/>
            </a:ext>
          </a:extLst>
        </xdr:cNvPr>
        <xdr:cNvSpPr txBox="1"/>
      </xdr:nvSpPr>
      <xdr:spPr>
        <a:xfrm>
          <a:off x="1654999" y="16531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95521</xdr:rowOff>
    </xdr:from>
    <xdr:ext cx="405111" cy="259045"/>
    <xdr:sp macro="" textlink="">
      <xdr:nvSpPr>
        <xdr:cNvPr id="337" name="n_4aveValue【市民会館】&#10;有形固定資産減価償却率">
          <a:extLst>
            <a:ext uri="{FF2B5EF4-FFF2-40B4-BE49-F238E27FC236}">
              <a16:creationId xmlns:a16="http://schemas.microsoft.com/office/drawing/2014/main" id="{FF08FE4E-46FE-4298-B376-E494B6736DD6}"/>
            </a:ext>
          </a:extLst>
        </xdr:cNvPr>
        <xdr:cNvSpPr txBox="1"/>
      </xdr:nvSpPr>
      <xdr:spPr>
        <a:xfrm>
          <a:off x="855857" y="16485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88664</xdr:rowOff>
    </xdr:from>
    <xdr:ext cx="405111" cy="259045"/>
    <xdr:sp macro="" textlink="">
      <xdr:nvSpPr>
        <xdr:cNvPr id="338" name="n_1mainValue【市民会館】&#10;有形固定資産減価償却率">
          <a:extLst>
            <a:ext uri="{FF2B5EF4-FFF2-40B4-BE49-F238E27FC236}">
              <a16:creationId xmlns:a16="http://schemas.microsoft.com/office/drawing/2014/main" id="{27BD2D22-3354-4716-9F23-4029506F46FC}"/>
            </a:ext>
          </a:extLst>
        </xdr:cNvPr>
        <xdr:cNvSpPr txBox="1"/>
      </xdr:nvSpPr>
      <xdr:spPr>
        <a:xfrm>
          <a:off x="3258553" y="16642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33545</xdr:rowOff>
    </xdr:from>
    <xdr:ext cx="405111" cy="259045"/>
    <xdr:sp macro="" textlink="">
      <xdr:nvSpPr>
        <xdr:cNvPr id="339" name="n_2mainValue【市民会館】&#10;有形固定資産減価償却率">
          <a:extLst>
            <a:ext uri="{FF2B5EF4-FFF2-40B4-BE49-F238E27FC236}">
              <a16:creationId xmlns:a16="http://schemas.microsoft.com/office/drawing/2014/main" id="{5E0E2CDE-23F0-4CF3-B132-420A1309938F}"/>
            </a:ext>
          </a:extLst>
        </xdr:cNvPr>
        <xdr:cNvSpPr txBox="1"/>
      </xdr:nvSpPr>
      <xdr:spPr>
        <a:xfrm>
          <a:off x="2454140" y="1691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58690</xdr:rowOff>
    </xdr:from>
    <xdr:ext cx="405111" cy="259045"/>
    <xdr:sp macro="" textlink="">
      <xdr:nvSpPr>
        <xdr:cNvPr id="340" name="n_3mainValue【市民会館】&#10;有形固定資産減価償却率">
          <a:extLst>
            <a:ext uri="{FF2B5EF4-FFF2-40B4-BE49-F238E27FC236}">
              <a16:creationId xmlns:a16="http://schemas.microsoft.com/office/drawing/2014/main" id="{30B66F52-4119-4E1F-B0B5-F8EE54034A1A}"/>
            </a:ext>
          </a:extLst>
        </xdr:cNvPr>
        <xdr:cNvSpPr txBox="1"/>
      </xdr:nvSpPr>
      <xdr:spPr>
        <a:xfrm>
          <a:off x="1654999" y="16940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31259</xdr:rowOff>
    </xdr:from>
    <xdr:ext cx="405111" cy="259045"/>
    <xdr:sp macro="" textlink="">
      <xdr:nvSpPr>
        <xdr:cNvPr id="341" name="n_4mainValue【市民会館】&#10;有形固定資産減価償却率">
          <a:extLst>
            <a:ext uri="{FF2B5EF4-FFF2-40B4-BE49-F238E27FC236}">
              <a16:creationId xmlns:a16="http://schemas.microsoft.com/office/drawing/2014/main" id="{21A4EC03-6F26-42F8-ABEC-95CA4A9824CF}"/>
            </a:ext>
          </a:extLst>
        </xdr:cNvPr>
        <xdr:cNvSpPr txBox="1"/>
      </xdr:nvSpPr>
      <xdr:spPr>
        <a:xfrm>
          <a:off x="855857" y="1691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2" name="正方形/長方形 341">
          <a:extLst>
            <a:ext uri="{FF2B5EF4-FFF2-40B4-BE49-F238E27FC236}">
              <a16:creationId xmlns:a16="http://schemas.microsoft.com/office/drawing/2014/main" id="{4AB7D883-A9C0-4D39-B5FB-D737321BA537}"/>
            </a:ext>
          </a:extLst>
        </xdr:cNvPr>
        <xdr:cNvSpPr/>
      </xdr:nvSpPr>
      <xdr:spPr>
        <a:xfrm>
          <a:off x="5992962" y="14934122"/>
          <a:ext cx="4275108" cy="612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3" name="正方形/長方形 342">
          <a:extLst>
            <a:ext uri="{FF2B5EF4-FFF2-40B4-BE49-F238E27FC236}">
              <a16:creationId xmlns:a16="http://schemas.microsoft.com/office/drawing/2014/main" id="{928DC7C5-24FF-425D-A37D-642FB8CF797E}"/>
            </a:ext>
          </a:extLst>
        </xdr:cNvPr>
        <xdr:cNvSpPr/>
      </xdr:nvSpPr>
      <xdr:spPr>
        <a:xfrm>
          <a:off x="6101991"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4" name="正方形/長方形 343">
          <a:extLst>
            <a:ext uri="{FF2B5EF4-FFF2-40B4-BE49-F238E27FC236}">
              <a16:creationId xmlns:a16="http://schemas.microsoft.com/office/drawing/2014/main" id="{37E8F009-BB80-4C66-8210-9EA6F5EB59B9}"/>
            </a:ext>
          </a:extLst>
        </xdr:cNvPr>
        <xdr:cNvSpPr/>
      </xdr:nvSpPr>
      <xdr:spPr>
        <a:xfrm>
          <a:off x="6101991"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5" name="正方形/長方形 344">
          <a:extLst>
            <a:ext uri="{FF2B5EF4-FFF2-40B4-BE49-F238E27FC236}">
              <a16:creationId xmlns:a16="http://schemas.microsoft.com/office/drawing/2014/main" id="{45209FA3-5886-47E6-AC9E-0C119D7385BE}"/>
            </a:ext>
          </a:extLst>
        </xdr:cNvPr>
        <xdr:cNvSpPr/>
      </xdr:nvSpPr>
      <xdr:spPr>
        <a:xfrm>
          <a:off x="7028132"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6" name="正方形/長方形 345">
          <a:extLst>
            <a:ext uri="{FF2B5EF4-FFF2-40B4-BE49-F238E27FC236}">
              <a16:creationId xmlns:a16="http://schemas.microsoft.com/office/drawing/2014/main" id="{90F04EF4-ADC2-441B-A585-720AFEE5D739}"/>
            </a:ext>
          </a:extLst>
        </xdr:cNvPr>
        <xdr:cNvSpPr/>
      </xdr:nvSpPr>
      <xdr:spPr>
        <a:xfrm>
          <a:off x="7028132"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7" name="正方形/長方形 346">
          <a:extLst>
            <a:ext uri="{FF2B5EF4-FFF2-40B4-BE49-F238E27FC236}">
              <a16:creationId xmlns:a16="http://schemas.microsoft.com/office/drawing/2014/main" id="{70C54095-2D6B-4F34-BBEA-5C2F4EB73FD6}"/>
            </a:ext>
          </a:extLst>
        </xdr:cNvPr>
        <xdr:cNvSpPr/>
      </xdr:nvSpPr>
      <xdr:spPr>
        <a:xfrm>
          <a:off x="8063302"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8" name="正方形/長方形 347">
          <a:extLst>
            <a:ext uri="{FF2B5EF4-FFF2-40B4-BE49-F238E27FC236}">
              <a16:creationId xmlns:a16="http://schemas.microsoft.com/office/drawing/2014/main" id="{8FF6CB37-89BB-475C-9350-5F12DDAE1001}"/>
            </a:ext>
          </a:extLst>
        </xdr:cNvPr>
        <xdr:cNvSpPr/>
      </xdr:nvSpPr>
      <xdr:spPr>
        <a:xfrm>
          <a:off x="8063302"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9" name="正方形/長方形 348">
          <a:extLst>
            <a:ext uri="{FF2B5EF4-FFF2-40B4-BE49-F238E27FC236}">
              <a16:creationId xmlns:a16="http://schemas.microsoft.com/office/drawing/2014/main" id="{5388D5DE-D5AB-4ED3-BEDD-817185DB9E71}"/>
            </a:ext>
          </a:extLst>
        </xdr:cNvPr>
        <xdr:cNvSpPr/>
      </xdr:nvSpPr>
      <xdr:spPr>
        <a:xfrm>
          <a:off x="5992962" y="16031833"/>
          <a:ext cx="4275108" cy="2180326"/>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0" name="テキスト ボックス 349">
          <a:extLst>
            <a:ext uri="{FF2B5EF4-FFF2-40B4-BE49-F238E27FC236}">
              <a16:creationId xmlns:a16="http://schemas.microsoft.com/office/drawing/2014/main" id="{0D12684A-1A0B-402F-865B-44CC59382365}"/>
            </a:ext>
          </a:extLst>
        </xdr:cNvPr>
        <xdr:cNvSpPr txBox="1"/>
      </xdr:nvSpPr>
      <xdr:spPr>
        <a:xfrm>
          <a:off x="5954862" y="1584888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1" name="直線コネクタ 350">
          <a:extLst>
            <a:ext uri="{FF2B5EF4-FFF2-40B4-BE49-F238E27FC236}">
              <a16:creationId xmlns:a16="http://schemas.microsoft.com/office/drawing/2014/main" id="{935BA443-48BD-47AA-BF23-AA6531C18FC4}"/>
            </a:ext>
          </a:extLst>
        </xdr:cNvPr>
        <xdr:cNvCxnSpPr/>
      </xdr:nvCxnSpPr>
      <xdr:spPr>
        <a:xfrm>
          <a:off x="5992962" y="18212159"/>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352" name="テキスト ボックス 351">
          <a:extLst>
            <a:ext uri="{FF2B5EF4-FFF2-40B4-BE49-F238E27FC236}">
              <a16:creationId xmlns:a16="http://schemas.microsoft.com/office/drawing/2014/main" id="{7F9E124B-EE12-4E38-8C9F-1C428BD5EA0F}"/>
            </a:ext>
          </a:extLst>
        </xdr:cNvPr>
        <xdr:cNvSpPr txBox="1"/>
      </xdr:nvSpPr>
      <xdr:spPr>
        <a:xfrm>
          <a:off x="5561727" y="180774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353" name="直線コネクタ 352">
          <a:extLst>
            <a:ext uri="{FF2B5EF4-FFF2-40B4-BE49-F238E27FC236}">
              <a16:creationId xmlns:a16="http://schemas.microsoft.com/office/drawing/2014/main" id="{D284E8CB-DA55-4921-A493-50CEC9522117}"/>
            </a:ext>
          </a:extLst>
        </xdr:cNvPr>
        <xdr:cNvCxnSpPr/>
      </xdr:nvCxnSpPr>
      <xdr:spPr>
        <a:xfrm>
          <a:off x="5992962" y="17853804"/>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4" name="テキスト ボックス 353">
          <a:extLst>
            <a:ext uri="{FF2B5EF4-FFF2-40B4-BE49-F238E27FC236}">
              <a16:creationId xmlns:a16="http://schemas.microsoft.com/office/drawing/2014/main" id="{C21EAF87-DC18-4BE9-BE9B-F7F958D1A58C}"/>
            </a:ext>
          </a:extLst>
        </xdr:cNvPr>
        <xdr:cNvSpPr txBox="1"/>
      </xdr:nvSpPr>
      <xdr:spPr>
        <a:xfrm>
          <a:off x="5561727" y="177115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5" name="直線コネクタ 354">
          <a:extLst>
            <a:ext uri="{FF2B5EF4-FFF2-40B4-BE49-F238E27FC236}">
              <a16:creationId xmlns:a16="http://schemas.microsoft.com/office/drawing/2014/main" id="{CDC57491-3DB4-41F6-B6FC-0D4B9582A5A5}"/>
            </a:ext>
          </a:extLst>
        </xdr:cNvPr>
        <xdr:cNvCxnSpPr/>
      </xdr:nvCxnSpPr>
      <xdr:spPr>
        <a:xfrm>
          <a:off x="5992962" y="17487900"/>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6" name="テキスト ボックス 355">
          <a:extLst>
            <a:ext uri="{FF2B5EF4-FFF2-40B4-BE49-F238E27FC236}">
              <a16:creationId xmlns:a16="http://schemas.microsoft.com/office/drawing/2014/main" id="{6F0D6A9B-739F-4B00-9426-A8FDE8795EA1}"/>
            </a:ext>
          </a:extLst>
        </xdr:cNvPr>
        <xdr:cNvSpPr txBox="1"/>
      </xdr:nvSpPr>
      <xdr:spPr>
        <a:xfrm>
          <a:off x="5561727" y="173532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7" name="直線コネクタ 356">
          <a:extLst>
            <a:ext uri="{FF2B5EF4-FFF2-40B4-BE49-F238E27FC236}">
              <a16:creationId xmlns:a16="http://schemas.microsoft.com/office/drawing/2014/main" id="{DBF83DB8-8CC0-49EE-95CE-CA57C2A4EC93}"/>
            </a:ext>
          </a:extLst>
        </xdr:cNvPr>
        <xdr:cNvCxnSpPr/>
      </xdr:nvCxnSpPr>
      <xdr:spPr>
        <a:xfrm>
          <a:off x="5992962" y="17121996"/>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8" name="テキスト ボックス 357">
          <a:extLst>
            <a:ext uri="{FF2B5EF4-FFF2-40B4-BE49-F238E27FC236}">
              <a16:creationId xmlns:a16="http://schemas.microsoft.com/office/drawing/2014/main" id="{AD1C5288-2492-4A13-AC04-FE8679AE9707}"/>
            </a:ext>
          </a:extLst>
        </xdr:cNvPr>
        <xdr:cNvSpPr txBox="1"/>
      </xdr:nvSpPr>
      <xdr:spPr>
        <a:xfrm>
          <a:off x="5561727" y="169873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9" name="直線コネクタ 358">
          <a:extLst>
            <a:ext uri="{FF2B5EF4-FFF2-40B4-BE49-F238E27FC236}">
              <a16:creationId xmlns:a16="http://schemas.microsoft.com/office/drawing/2014/main" id="{3A66FA19-6AED-47F5-9F9A-08549B63E818}"/>
            </a:ext>
          </a:extLst>
        </xdr:cNvPr>
        <xdr:cNvCxnSpPr/>
      </xdr:nvCxnSpPr>
      <xdr:spPr>
        <a:xfrm>
          <a:off x="5992962" y="16756092"/>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60" name="テキスト ボックス 359">
          <a:extLst>
            <a:ext uri="{FF2B5EF4-FFF2-40B4-BE49-F238E27FC236}">
              <a16:creationId xmlns:a16="http://schemas.microsoft.com/office/drawing/2014/main" id="{392317A4-7AD5-46CB-AC5F-1DCC272A24B2}"/>
            </a:ext>
          </a:extLst>
        </xdr:cNvPr>
        <xdr:cNvSpPr txBox="1"/>
      </xdr:nvSpPr>
      <xdr:spPr>
        <a:xfrm>
          <a:off x="5561727" y="166214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61" name="直線コネクタ 360">
          <a:extLst>
            <a:ext uri="{FF2B5EF4-FFF2-40B4-BE49-F238E27FC236}">
              <a16:creationId xmlns:a16="http://schemas.microsoft.com/office/drawing/2014/main" id="{A1E69189-7736-4132-B79B-A4BA6D901620}"/>
            </a:ext>
          </a:extLst>
        </xdr:cNvPr>
        <xdr:cNvCxnSpPr/>
      </xdr:nvCxnSpPr>
      <xdr:spPr>
        <a:xfrm>
          <a:off x="5992962" y="16390189"/>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2" name="テキスト ボックス 361">
          <a:extLst>
            <a:ext uri="{FF2B5EF4-FFF2-40B4-BE49-F238E27FC236}">
              <a16:creationId xmlns:a16="http://schemas.microsoft.com/office/drawing/2014/main" id="{5869AC10-ED7D-4092-A184-101613D47318}"/>
            </a:ext>
          </a:extLst>
        </xdr:cNvPr>
        <xdr:cNvSpPr txBox="1"/>
      </xdr:nvSpPr>
      <xdr:spPr>
        <a:xfrm>
          <a:off x="5561727" y="162555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3" name="直線コネクタ 362">
          <a:extLst>
            <a:ext uri="{FF2B5EF4-FFF2-40B4-BE49-F238E27FC236}">
              <a16:creationId xmlns:a16="http://schemas.microsoft.com/office/drawing/2014/main" id="{D416337F-A879-490F-AC52-3D74F608A962}"/>
            </a:ext>
          </a:extLst>
        </xdr:cNvPr>
        <xdr:cNvCxnSpPr/>
      </xdr:nvCxnSpPr>
      <xdr:spPr>
        <a:xfrm>
          <a:off x="5992962" y="16031833"/>
          <a:ext cx="42370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4" name="テキスト ボックス 363">
          <a:extLst>
            <a:ext uri="{FF2B5EF4-FFF2-40B4-BE49-F238E27FC236}">
              <a16:creationId xmlns:a16="http://schemas.microsoft.com/office/drawing/2014/main" id="{938AB132-6A42-4A94-9345-42AABC946DCE}"/>
            </a:ext>
          </a:extLst>
        </xdr:cNvPr>
        <xdr:cNvSpPr txBox="1"/>
      </xdr:nvSpPr>
      <xdr:spPr>
        <a:xfrm>
          <a:off x="5561727" y="1589715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5" name="【市民会館】&#10;一人当たり面積グラフ枠">
          <a:extLst>
            <a:ext uri="{FF2B5EF4-FFF2-40B4-BE49-F238E27FC236}">
              <a16:creationId xmlns:a16="http://schemas.microsoft.com/office/drawing/2014/main" id="{7EA932F0-6B88-4896-B20F-09491B41C1CB}"/>
            </a:ext>
          </a:extLst>
        </xdr:cNvPr>
        <xdr:cNvSpPr/>
      </xdr:nvSpPr>
      <xdr:spPr>
        <a:xfrm>
          <a:off x="5992962" y="16031833"/>
          <a:ext cx="4275108" cy="2180326"/>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110489</xdr:rowOff>
    </xdr:from>
    <xdr:to>
      <xdr:col>54</xdr:col>
      <xdr:colOff>189865</xdr:colOff>
      <xdr:row>108</xdr:row>
      <xdr:rowOff>102870</xdr:rowOff>
    </xdr:to>
    <xdr:cxnSp macro="">
      <xdr:nvCxnSpPr>
        <xdr:cNvPr id="366" name="直線コネクタ 365">
          <a:extLst>
            <a:ext uri="{FF2B5EF4-FFF2-40B4-BE49-F238E27FC236}">
              <a16:creationId xmlns:a16="http://schemas.microsoft.com/office/drawing/2014/main" id="{E7E81277-FB7E-4810-9EA0-2AF9BE02891B}"/>
            </a:ext>
          </a:extLst>
        </xdr:cNvPr>
        <xdr:cNvCxnSpPr/>
      </xdr:nvCxnSpPr>
      <xdr:spPr>
        <a:xfrm flipV="1">
          <a:off x="9489140" y="16500678"/>
          <a:ext cx="0" cy="1303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106697</xdr:rowOff>
    </xdr:from>
    <xdr:ext cx="469744" cy="259045"/>
    <xdr:sp macro="" textlink="">
      <xdr:nvSpPr>
        <xdr:cNvPr id="367" name="【市民会館】&#10;一人当たり面積最小値テキスト">
          <a:extLst>
            <a:ext uri="{FF2B5EF4-FFF2-40B4-BE49-F238E27FC236}">
              <a16:creationId xmlns:a16="http://schemas.microsoft.com/office/drawing/2014/main" id="{0281A1B6-2E24-4E9C-996F-A6BF7D9F4363}"/>
            </a:ext>
          </a:extLst>
        </xdr:cNvPr>
        <xdr:cNvSpPr txBox="1"/>
      </xdr:nvSpPr>
      <xdr:spPr>
        <a:xfrm>
          <a:off x="9527157" y="1780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102870</xdr:rowOff>
    </xdr:from>
    <xdr:to>
      <xdr:col>55</xdr:col>
      <xdr:colOff>88900</xdr:colOff>
      <xdr:row>108</xdr:row>
      <xdr:rowOff>102870</xdr:rowOff>
    </xdr:to>
    <xdr:cxnSp macro="">
      <xdr:nvCxnSpPr>
        <xdr:cNvPr id="368" name="直線コネクタ 367">
          <a:extLst>
            <a:ext uri="{FF2B5EF4-FFF2-40B4-BE49-F238E27FC236}">
              <a16:creationId xmlns:a16="http://schemas.microsoft.com/office/drawing/2014/main" id="{3754C1C1-86F8-4094-A1D8-5BFBE7BA1A0B}"/>
            </a:ext>
          </a:extLst>
        </xdr:cNvPr>
        <xdr:cNvCxnSpPr/>
      </xdr:nvCxnSpPr>
      <xdr:spPr>
        <a:xfrm>
          <a:off x="9418128" y="17804274"/>
          <a:ext cx="1598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57166</xdr:rowOff>
    </xdr:from>
    <xdr:ext cx="469744" cy="259045"/>
    <xdr:sp macro="" textlink="">
      <xdr:nvSpPr>
        <xdr:cNvPr id="369" name="【市民会館】&#10;一人当たり面積最大値テキスト">
          <a:extLst>
            <a:ext uri="{FF2B5EF4-FFF2-40B4-BE49-F238E27FC236}">
              <a16:creationId xmlns:a16="http://schemas.microsoft.com/office/drawing/2014/main" id="{1746EF74-B207-401F-AFA8-43B2FADEFA05}"/>
            </a:ext>
          </a:extLst>
        </xdr:cNvPr>
        <xdr:cNvSpPr txBox="1"/>
      </xdr:nvSpPr>
      <xdr:spPr>
        <a:xfrm>
          <a:off x="9527157" y="16283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110489</xdr:rowOff>
    </xdr:from>
    <xdr:to>
      <xdr:col>55</xdr:col>
      <xdr:colOff>88900</xdr:colOff>
      <xdr:row>100</xdr:row>
      <xdr:rowOff>110489</xdr:rowOff>
    </xdr:to>
    <xdr:cxnSp macro="">
      <xdr:nvCxnSpPr>
        <xdr:cNvPr id="370" name="直線コネクタ 369">
          <a:extLst>
            <a:ext uri="{FF2B5EF4-FFF2-40B4-BE49-F238E27FC236}">
              <a16:creationId xmlns:a16="http://schemas.microsoft.com/office/drawing/2014/main" id="{81B3D076-7C98-4947-AF68-B48F302498ED}"/>
            </a:ext>
          </a:extLst>
        </xdr:cNvPr>
        <xdr:cNvCxnSpPr/>
      </xdr:nvCxnSpPr>
      <xdr:spPr>
        <a:xfrm>
          <a:off x="9418128" y="16500678"/>
          <a:ext cx="1598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34307</xdr:rowOff>
    </xdr:from>
    <xdr:ext cx="469744" cy="259045"/>
    <xdr:sp macro="" textlink="">
      <xdr:nvSpPr>
        <xdr:cNvPr id="371" name="【市民会館】&#10;一人当たり面積平均値テキスト">
          <a:extLst>
            <a:ext uri="{FF2B5EF4-FFF2-40B4-BE49-F238E27FC236}">
              <a16:creationId xmlns:a16="http://schemas.microsoft.com/office/drawing/2014/main" id="{20B4278B-2D82-408D-802D-615DEDD4BAB0}"/>
            </a:ext>
          </a:extLst>
        </xdr:cNvPr>
        <xdr:cNvSpPr txBox="1"/>
      </xdr:nvSpPr>
      <xdr:spPr>
        <a:xfrm>
          <a:off x="9527157" y="170801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55880</xdr:rowOff>
    </xdr:from>
    <xdr:to>
      <xdr:col>55</xdr:col>
      <xdr:colOff>50800</xdr:colOff>
      <xdr:row>104</xdr:row>
      <xdr:rowOff>157480</xdr:rowOff>
    </xdr:to>
    <xdr:sp macro="" textlink="">
      <xdr:nvSpPr>
        <xdr:cNvPr id="372" name="フローチャート: 判断 371">
          <a:extLst>
            <a:ext uri="{FF2B5EF4-FFF2-40B4-BE49-F238E27FC236}">
              <a16:creationId xmlns:a16="http://schemas.microsoft.com/office/drawing/2014/main" id="{06A15381-D10B-4324-9493-4C0E44BCF231}"/>
            </a:ext>
          </a:extLst>
        </xdr:cNvPr>
        <xdr:cNvSpPr/>
      </xdr:nvSpPr>
      <xdr:spPr>
        <a:xfrm>
          <a:off x="9456228" y="17101676"/>
          <a:ext cx="836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78739</xdr:rowOff>
    </xdr:from>
    <xdr:to>
      <xdr:col>50</xdr:col>
      <xdr:colOff>165100</xdr:colOff>
      <xdr:row>105</xdr:row>
      <xdr:rowOff>8889</xdr:rowOff>
    </xdr:to>
    <xdr:sp macro="" textlink="">
      <xdr:nvSpPr>
        <xdr:cNvPr id="373" name="フローチャート: 判断 372">
          <a:extLst>
            <a:ext uri="{FF2B5EF4-FFF2-40B4-BE49-F238E27FC236}">
              <a16:creationId xmlns:a16="http://schemas.microsoft.com/office/drawing/2014/main" id="{95870680-51DE-420B-ADC4-074851181050}"/>
            </a:ext>
          </a:extLst>
        </xdr:cNvPr>
        <xdr:cNvSpPr/>
      </xdr:nvSpPr>
      <xdr:spPr>
        <a:xfrm>
          <a:off x="8689915" y="17124535"/>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116839</xdr:rowOff>
    </xdr:from>
    <xdr:to>
      <xdr:col>46</xdr:col>
      <xdr:colOff>38100</xdr:colOff>
      <xdr:row>105</xdr:row>
      <xdr:rowOff>46989</xdr:rowOff>
    </xdr:to>
    <xdr:sp macro="" textlink="">
      <xdr:nvSpPr>
        <xdr:cNvPr id="374" name="フローチャート: 判断 373">
          <a:extLst>
            <a:ext uri="{FF2B5EF4-FFF2-40B4-BE49-F238E27FC236}">
              <a16:creationId xmlns:a16="http://schemas.microsoft.com/office/drawing/2014/main" id="{B7DF46CC-F279-44BB-8FA1-43BD35B3479E}"/>
            </a:ext>
          </a:extLst>
        </xdr:cNvPr>
        <xdr:cNvSpPr/>
      </xdr:nvSpPr>
      <xdr:spPr>
        <a:xfrm>
          <a:off x="7890774" y="17162635"/>
          <a:ext cx="83628"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135889</xdr:rowOff>
    </xdr:from>
    <xdr:to>
      <xdr:col>41</xdr:col>
      <xdr:colOff>101600</xdr:colOff>
      <xdr:row>105</xdr:row>
      <xdr:rowOff>66039</xdr:rowOff>
    </xdr:to>
    <xdr:sp macro="" textlink="">
      <xdr:nvSpPr>
        <xdr:cNvPr id="375" name="フローチャート: 判断 374">
          <a:extLst>
            <a:ext uri="{FF2B5EF4-FFF2-40B4-BE49-F238E27FC236}">
              <a16:creationId xmlns:a16="http://schemas.microsoft.com/office/drawing/2014/main" id="{6F626DB8-6F42-46D1-8F0E-573BCF2D3940}"/>
            </a:ext>
          </a:extLst>
        </xdr:cNvPr>
        <xdr:cNvSpPr/>
      </xdr:nvSpPr>
      <xdr:spPr>
        <a:xfrm>
          <a:off x="7073660" y="17181685"/>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74930</xdr:rowOff>
    </xdr:from>
    <xdr:to>
      <xdr:col>36</xdr:col>
      <xdr:colOff>165100</xdr:colOff>
      <xdr:row>106</xdr:row>
      <xdr:rowOff>5080</xdr:rowOff>
    </xdr:to>
    <xdr:sp macro="" textlink="">
      <xdr:nvSpPr>
        <xdr:cNvPr id="376" name="フローチャート: 判断 375">
          <a:extLst>
            <a:ext uri="{FF2B5EF4-FFF2-40B4-BE49-F238E27FC236}">
              <a16:creationId xmlns:a16="http://schemas.microsoft.com/office/drawing/2014/main" id="{979B41BF-F11C-428D-A69D-541F716FC06B}"/>
            </a:ext>
          </a:extLst>
        </xdr:cNvPr>
        <xdr:cNvSpPr/>
      </xdr:nvSpPr>
      <xdr:spPr>
        <a:xfrm>
          <a:off x="6274519" y="17284628"/>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2CB5DB54-941E-4613-9C2C-1D01FE5E2DA5}"/>
            </a:ext>
          </a:extLst>
        </xdr:cNvPr>
        <xdr:cNvSpPr txBox="1"/>
      </xdr:nvSpPr>
      <xdr:spPr>
        <a:xfrm>
          <a:off x="9316528"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5C9ABD63-A7E5-48F9-92AC-3551B699D68D}"/>
            </a:ext>
          </a:extLst>
        </xdr:cNvPr>
        <xdr:cNvSpPr txBox="1"/>
      </xdr:nvSpPr>
      <xdr:spPr>
        <a:xfrm>
          <a:off x="8568187"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05D7F3CB-24BF-4922-9711-27642E69E5BB}"/>
            </a:ext>
          </a:extLst>
        </xdr:cNvPr>
        <xdr:cNvSpPr txBox="1"/>
      </xdr:nvSpPr>
      <xdr:spPr>
        <a:xfrm>
          <a:off x="7760418"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8E5B9A68-4D6A-490B-AC74-1E22E91D9CC3}"/>
            </a:ext>
          </a:extLst>
        </xdr:cNvPr>
        <xdr:cNvSpPr txBox="1"/>
      </xdr:nvSpPr>
      <xdr:spPr>
        <a:xfrm>
          <a:off x="6951932"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A1FDB63D-0E4E-4942-A5BC-BA509898B6E2}"/>
            </a:ext>
          </a:extLst>
        </xdr:cNvPr>
        <xdr:cNvSpPr txBox="1"/>
      </xdr:nvSpPr>
      <xdr:spPr>
        <a:xfrm>
          <a:off x="6152791"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154939</xdr:rowOff>
    </xdr:from>
    <xdr:to>
      <xdr:col>55</xdr:col>
      <xdr:colOff>50800</xdr:colOff>
      <xdr:row>104</xdr:row>
      <xdr:rowOff>85089</xdr:rowOff>
    </xdr:to>
    <xdr:sp macro="" textlink="">
      <xdr:nvSpPr>
        <xdr:cNvPr id="382" name="楕円 381">
          <a:extLst>
            <a:ext uri="{FF2B5EF4-FFF2-40B4-BE49-F238E27FC236}">
              <a16:creationId xmlns:a16="http://schemas.microsoft.com/office/drawing/2014/main" id="{3E7145D6-8BE1-4297-A79B-C35F2C45F1E2}"/>
            </a:ext>
          </a:extLst>
        </xdr:cNvPr>
        <xdr:cNvSpPr/>
      </xdr:nvSpPr>
      <xdr:spPr>
        <a:xfrm>
          <a:off x="9456228" y="17036833"/>
          <a:ext cx="83629"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6366</xdr:rowOff>
    </xdr:from>
    <xdr:ext cx="469744" cy="259045"/>
    <xdr:sp macro="" textlink="">
      <xdr:nvSpPr>
        <xdr:cNvPr id="383" name="【市民会館】&#10;一人当たり面積該当値テキスト">
          <a:extLst>
            <a:ext uri="{FF2B5EF4-FFF2-40B4-BE49-F238E27FC236}">
              <a16:creationId xmlns:a16="http://schemas.microsoft.com/office/drawing/2014/main" id="{0E03FCFD-5FB1-4633-9594-219D076E3182}"/>
            </a:ext>
          </a:extLst>
        </xdr:cNvPr>
        <xdr:cNvSpPr txBox="1"/>
      </xdr:nvSpPr>
      <xdr:spPr>
        <a:xfrm>
          <a:off x="9527157" y="16888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13970</xdr:rowOff>
    </xdr:from>
    <xdr:to>
      <xdr:col>50</xdr:col>
      <xdr:colOff>165100</xdr:colOff>
      <xdr:row>104</xdr:row>
      <xdr:rowOff>115570</xdr:rowOff>
    </xdr:to>
    <xdr:sp macro="" textlink="">
      <xdr:nvSpPr>
        <xdr:cNvPr id="384" name="楕円 383">
          <a:extLst>
            <a:ext uri="{FF2B5EF4-FFF2-40B4-BE49-F238E27FC236}">
              <a16:creationId xmlns:a16="http://schemas.microsoft.com/office/drawing/2014/main" id="{21409C73-DB15-4BED-A4CC-C1796D8F94C0}"/>
            </a:ext>
          </a:extLst>
        </xdr:cNvPr>
        <xdr:cNvSpPr/>
      </xdr:nvSpPr>
      <xdr:spPr>
        <a:xfrm>
          <a:off x="8689915" y="1705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34289</xdr:rowOff>
    </xdr:from>
    <xdr:to>
      <xdr:col>55</xdr:col>
      <xdr:colOff>0</xdr:colOff>
      <xdr:row>104</xdr:row>
      <xdr:rowOff>64770</xdr:rowOff>
    </xdr:to>
    <xdr:cxnSp macro="">
      <xdr:nvCxnSpPr>
        <xdr:cNvPr id="385" name="直線コネクタ 384">
          <a:extLst>
            <a:ext uri="{FF2B5EF4-FFF2-40B4-BE49-F238E27FC236}">
              <a16:creationId xmlns:a16="http://schemas.microsoft.com/office/drawing/2014/main" id="{8F36B462-33AA-4012-829B-81D47BFF2DE8}"/>
            </a:ext>
          </a:extLst>
        </xdr:cNvPr>
        <xdr:cNvCxnSpPr/>
      </xdr:nvCxnSpPr>
      <xdr:spPr>
        <a:xfrm flipV="1">
          <a:off x="8740715" y="17080085"/>
          <a:ext cx="748342"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44450</xdr:rowOff>
    </xdr:from>
    <xdr:to>
      <xdr:col>46</xdr:col>
      <xdr:colOff>38100</xdr:colOff>
      <xdr:row>104</xdr:row>
      <xdr:rowOff>146050</xdr:rowOff>
    </xdr:to>
    <xdr:sp macro="" textlink="">
      <xdr:nvSpPr>
        <xdr:cNvPr id="386" name="楕円 385">
          <a:extLst>
            <a:ext uri="{FF2B5EF4-FFF2-40B4-BE49-F238E27FC236}">
              <a16:creationId xmlns:a16="http://schemas.microsoft.com/office/drawing/2014/main" id="{76D9F55D-692C-42C4-9D5F-A5C9E2071CA0}"/>
            </a:ext>
          </a:extLst>
        </xdr:cNvPr>
        <xdr:cNvSpPr/>
      </xdr:nvSpPr>
      <xdr:spPr>
        <a:xfrm>
          <a:off x="7890774" y="17090246"/>
          <a:ext cx="836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64770</xdr:rowOff>
    </xdr:from>
    <xdr:to>
      <xdr:col>50</xdr:col>
      <xdr:colOff>114300</xdr:colOff>
      <xdr:row>104</xdr:row>
      <xdr:rowOff>95250</xdr:rowOff>
    </xdr:to>
    <xdr:cxnSp macro="">
      <xdr:nvCxnSpPr>
        <xdr:cNvPr id="387" name="直線コネクタ 386">
          <a:extLst>
            <a:ext uri="{FF2B5EF4-FFF2-40B4-BE49-F238E27FC236}">
              <a16:creationId xmlns:a16="http://schemas.microsoft.com/office/drawing/2014/main" id="{745AB53F-5A9D-44D1-A62B-6C9945C7B358}"/>
            </a:ext>
          </a:extLst>
        </xdr:cNvPr>
        <xdr:cNvCxnSpPr/>
      </xdr:nvCxnSpPr>
      <xdr:spPr>
        <a:xfrm flipV="1">
          <a:off x="7932947" y="17110566"/>
          <a:ext cx="807768"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71120</xdr:rowOff>
    </xdr:from>
    <xdr:to>
      <xdr:col>41</xdr:col>
      <xdr:colOff>101600</xdr:colOff>
      <xdr:row>105</xdr:row>
      <xdr:rowOff>1270</xdr:rowOff>
    </xdr:to>
    <xdr:sp macro="" textlink="">
      <xdr:nvSpPr>
        <xdr:cNvPr id="388" name="楕円 387">
          <a:extLst>
            <a:ext uri="{FF2B5EF4-FFF2-40B4-BE49-F238E27FC236}">
              <a16:creationId xmlns:a16="http://schemas.microsoft.com/office/drawing/2014/main" id="{50D556A5-E3CF-4C1C-B4F9-3BBBA5AB4663}"/>
            </a:ext>
          </a:extLst>
        </xdr:cNvPr>
        <xdr:cNvSpPr/>
      </xdr:nvSpPr>
      <xdr:spPr>
        <a:xfrm>
          <a:off x="7073660" y="17116916"/>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95250</xdr:rowOff>
    </xdr:from>
    <xdr:to>
      <xdr:col>45</xdr:col>
      <xdr:colOff>177800</xdr:colOff>
      <xdr:row>104</xdr:row>
      <xdr:rowOff>121920</xdr:rowOff>
    </xdr:to>
    <xdr:cxnSp macro="">
      <xdr:nvCxnSpPr>
        <xdr:cNvPr id="389" name="直線コネクタ 388">
          <a:extLst>
            <a:ext uri="{FF2B5EF4-FFF2-40B4-BE49-F238E27FC236}">
              <a16:creationId xmlns:a16="http://schemas.microsoft.com/office/drawing/2014/main" id="{AEB53B08-B048-4FBD-9200-A25BFC2A98F4}"/>
            </a:ext>
          </a:extLst>
        </xdr:cNvPr>
        <xdr:cNvCxnSpPr/>
      </xdr:nvCxnSpPr>
      <xdr:spPr>
        <a:xfrm flipV="1">
          <a:off x="7124460" y="17141046"/>
          <a:ext cx="808487"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93980</xdr:rowOff>
    </xdr:from>
    <xdr:to>
      <xdr:col>36</xdr:col>
      <xdr:colOff>165100</xdr:colOff>
      <xdr:row>105</xdr:row>
      <xdr:rowOff>24130</xdr:rowOff>
    </xdr:to>
    <xdr:sp macro="" textlink="">
      <xdr:nvSpPr>
        <xdr:cNvPr id="390" name="楕円 389">
          <a:extLst>
            <a:ext uri="{FF2B5EF4-FFF2-40B4-BE49-F238E27FC236}">
              <a16:creationId xmlns:a16="http://schemas.microsoft.com/office/drawing/2014/main" id="{BA724DBF-8C6D-4DC5-B545-F4EAC33EC248}"/>
            </a:ext>
          </a:extLst>
        </xdr:cNvPr>
        <xdr:cNvSpPr/>
      </xdr:nvSpPr>
      <xdr:spPr>
        <a:xfrm>
          <a:off x="6274519" y="17139776"/>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121920</xdr:rowOff>
    </xdr:from>
    <xdr:to>
      <xdr:col>41</xdr:col>
      <xdr:colOff>50800</xdr:colOff>
      <xdr:row>104</xdr:row>
      <xdr:rowOff>144780</xdr:rowOff>
    </xdr:to>
    <xdr:cxnSp macro="">
      <xdr:nvCxnSpPr>
        <xdr:cNvPr id="391" name="直線コネクタ 390">
          <a:extLst>
            <a:ext uri="{FF2B5EF4-FFF2-40B4-BE49-F238E27FC236}">
              <a16:creationId xmlns:a16="http://schemas.microsoft.com/office/drawing/2014/main" id="{1BE53A32-436B-4234-972D-B87446AA4ECE}"/>
            </a:ext>
          </a:extLst>
        </xdr:cNvPr>
        <xdr:cNvCxnSpPr/>
      </xdr:nvCxnSpPr>
      <xdr:spPr>
        <a:xfrm flipV="1">
          <a:off x="6325319" y="17167716"/>
          <a:ext cx="799141"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xdr:rowOff>
    </xdr:from>
    <xdr:ext cx="469744" cy="259045"/>
    <xdr:sp macro="" textlink="">
      <xdr:nvSpPr>
        <xdr:cNvPr id="392" name="n_1aveValue【市民会館】&#10;一人当たり面積">
          <a:extLst>
            <a:ext uri="{FF2B5EF4-FFF2-40B4-BE49-F238E27FC236}">
              <a16:creationId xmlns:a16="http://schemas.microsoft.com/office/drawing/2014/main" id="{8829A2A9-B2AD-4B44-93ED-D860756395DA}"/>
            </a:ext>
          </a:extLst>
        </xdr:cNvPr>
        <xdr:cNvSpPr txBox="1"/>
      </xdr:nvSpPr>
      <xdr:spPr>
        <a:xfrm>
          <a:off x="8511114" y="1720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38116</xdr:rowOff>
    </xdr:from>
    <xdr:ext cx="469744" cy="259045"/>
    <xdr:sp macro="" textlink="">
      <xdr:nvSpPr>
        <xdr:cNvPr id="393" name="n_2aveValue【市民会館】&#10;一人当たり面積">
          <a:extLst>
            <a:ext uri="{FF2B5EF4-FFF2-40B4-BE49-F238E27FC236}">
              <a16:creationId xmlns:a16="http://schemas.microsoft.com/office/drawing/2014/main" id="{FC2E8960-855B-4063-899C-836316325328}"/>
            </a:ext>
          </a:extLst>
        </xdr:cNvPr>
        <xdr:cNvSpPr txBox="1"/>
      </xdr:nvSpPr>
      <xdr:spPr>
        <a:xfrm>
          <a:off x="7724672" y="17247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57166</xdr:rowOff>
    </xdr:from>
    <xdr:ext cx="469744" cy="259045"/>
    <xdr:sp macro="" textlink="">
      <xdr:nvSpPr>
        <xdr:cNvPr id="394" name="n_3aveValue【市民会館】&#10;一人当たり面積">
          <a:extLst>
            <a:ext uri="{FF2B5EF4-FFF2-40B4-BE49-F238E27FC236}">
              <a16:creationId xmlns:a16="http://schemas.microsoft.com/office/drawing/2014/main" id="{EFE3F21C-2342-4CF5-9E7B-C1739272A41D}"/>
            </a:ext>
          </a:extLst>
        </xdr:cNvPr>
        <xdr:cNvSpPr txBox="1"/>
      </xdr:nvSpPr>
      <xdr:spPr>
        <a:xfrm>
          <a:off x="6907559" y="1726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167657</xdr:rowOff>
    </xdr:from>
    <xdr:ext cx="469744" cy="259045"/>
    <xdr:sp macro="" textlink="">
      <xdr:nvSpPr>
        <xdr:cNvPr id="395" name="n_4aveValue【市民会館】&#10;一人当たり面積">
          <a:extLst>
            <a:ext uri="{FF2B5EF4-FFF2-40B4-BE49-F238E27FC236}">
              <a16:creationId xmlns:a16="http://schemas.microsoft.com/office/drawing/2014/main" id="{79F270E1-2AAE-41F7-8260-3CEC3BB39AB2}"/>
            </a:ext>
          </a:extLst>
        </xdr:cNvPr>
        <xdr:cNvSpPr txBox="1"/>
      </xdr:nvSpPr>
      <xdr:spPr>
        <a:xfrm>
          <a:off x="6108418" y="1737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132097</xdr:rowOff>
    </xdr:from>
    <xdr:ext cx="469744" cy="259045"/>
    <xdr:sp macro="" textlink="">
      <xdr:nvSpPr>
        <xdr:cNvPr id="396" name="n_1mainValue【市民会館】&#10;一人当たり面積">
          <a:extLst>
            <a:ext uri="{FF2B5EF4-FFF2-40B4-BE49-F238E27FC236}">
              <a16:creationId xmlns:a16="http://schemas.microsoft.com/office/drawing/2014/main" id="{646A5532-5AE1-47FD-9FD9-25CE76516E23}"/>
            </a:ext>
          </a:extLst>
        </xdr:cNvPr>
        <xdr:cNvSpPr txBox="1"/>
      </xdr:nvSpPr>
      <xdr:spPr>
        <a:xfrm>
          <a:off x="8511114" y="16850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162577</xdr:rowOff>
    </xdr:from>
    <xdr:ext cx="469744" cy="259045"/>
    <xdr:sp macro="" textlink="">
      <xdr:nvSpPr>
        <xdr:cNvPr id="397" name="n_2mainValue【市民会館】&#10;一人当たり面積">
          <a:extLst>
            <a:ext uri="{FF2B5EF4-FFF2-40B4-BE49-F238E27FC236}">
              <a16:creationId xmlns:a16="http://schemas.microsoft.com/office/drawing/2014/main" id="{1D7C85B7-DA05-42CC-B6BF-B07C81F87603}"/>
            </a:ext>
          </a:extLst>
        </xdr:cNvPr>
        <xdr:cNvSpPr txBox="1"/>
      </xdr:nvSpPr>
      <xdr:spPr>
        <a:xfrm>
          <a:off x="7724672" y="1688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17797</xdr:rowOff>
    </xdr:from>
    <xdr:ext cx="469744" cy="259045"/>
    <xdr:sp macro="" textlink="">
      <xdr:nvSpPr>
        <xdr:cNvPr id="398" name="n_3mainValue【市民会館】&#10;一人当たり面積">
          <a:extLst>
            <a:ext uri="{FF2B5EF4-FFF2-40B4-BE49-F238E27FC236}">
              <a16:creationId xmlns:a16="http://schemas.microsoft.com/office/drawing/2014/main" id="{89A1AD74-775D-4DC1-8DF9-D480E2B64DAC}"/>
            </a:ext>
          </a:extLst>
        </xdr:cNvPr>
        <xdr:cNvSpPr txBox="1"/>
      </xdr:nvSpPr>
      <xdr:spPr>
        <a:xfrm>
          <a:off x="6907559" y="1689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40657</xdr:rowOff>
    </xdr:from>
    <xdr:ext cx="469744" cy="259045"/>
    <xdr:sp macro="" textlink="">
      <xdr:nvSpPr>
        <xdr:cNvPr id="399" name="n_4mainValue【市民会館】&#10;一人当たり面積">
          <a:extLst>
            <a:ext uri="{FF2B5EF4-FFF2-40B4-BE49-F238E27FC236}">
              <a16:creationId xmlns:a16="http://schemas.microsoft.com/office/drawing/2014/main" id="{706EB297-EA12-4415-8BD5-9588A3DAD418}"/>
            </a:ext>
          </a:extLst>
        </xdr:cNvPr>
        <xdr:cNvSpPr txBox="1"/>
      </xdr:nvSpPr>
      <xdr:spPr>
        <a:xfrm>
          <a:off x="6108418" y="1692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0" name="正方形/長方形 399">
          <a:extLst>
            <a:ext uri="{FF2B5EF4-FFF2-40B4-BE49-F238E27FC236}">
              <a16:creationId xmlns:a16="http://schemas.microsoft.com/office/drawing/2014/main" id="{0EE8C3C0-3B99-4AC7-9846-F6FABFE7C67D}"/>
            </a:ext>
          </a:extLst>
        </xdr:cNvPr>
        <xdr:cNvSpPr/>
      </xdr:nvSpPr>
      <xdr:spPr>
        <a:xfrm>
          <a:off x="11277840" y="4009845"/>
          <a:ext cx="4275107"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1" name="正方形/長方形 400">
          <a:extLst>
            <a:ext uri="{FF2B5EF4-FFF2-40B4-BE49-F238E27FC236}">
              <a16:creationId xmlns:a16="http://schemas.microsoft.com/office/drawing/2014/main" id="{9F3C45E0-85F8-42FD-AFA1-DFB249C75B10}"/>
            </a:ext>
          </a:extLst>
        </xdr:cNvPr>
        <xdr:cNvSpPr/>
      </xdr:nvSpPr>
      <xdr:spPr>
        <a:xfrm>
          <a:off x="11386868"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2" name="正方形/長方形 401">
          <a:extLst>
            <a:ext uri="{FF2B5EF4-FFF2-40B4-BE49-F238E27FC236}">
              <a16:creationId xmlns:a16="http://schemas.microsoft.com/office/drawing/2014/main" id="{4665FF6A-93FB-46DF-8C04-F8475A4FBAD4}"/>
            </a:ext>
          </a:extLst>
        </xdr:cNvPr>
        <xdr:cNvSpPr/>
      </xdr:nvSpPr>
      <xdr:spPr>
        <a:xfrm>
          <a:off x="11386868"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3" name="正方形/長方形 402">
          <a:extLst>
            <a:ext uri="{FF2B5EF4-FFF2-40B4-BE49-F238E27FC236}">
              <a16:creationId xmlns:a16="http://schemas.microsoft.com/office/drawing/2014/main" id="{1B47895F-7DEE-4069-A795-A1CA73FDD2FA}"/>
            </a:ext>
          </a:extLst>
        </xdr:cNvPr>
        <xdr:cNvSpPr/>
      </xdr:nvSpPr>
      <xdr:spPr>
        <a:xfrm>
          <a:off x="12313009" y="4640053"/>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4" name="正方形/長方形 403">
          <a:extLst>
            <a:ext uri="{FF2B5EF4-FFF2-40B4-BE49-F238E27FC236}">
              <a16:creationId xmlns:a16="http://schemas.microsoft.com/office/drawing/2014/main" id="{B47BB447-A2A6-4D6C-8E4F-BF42FB21A438}"/>
            </a:ext>
          </a:extLst>
        </xdr:cNvPr>
        <xdr:cNvSpPr/>
      </xdr:nvSpPr>
      <xdr:spPr>
        <a:xfrm>
          <a:off x="12313009" y="4835705"/>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5" name="正方形/長方形 404">
          <a:extLst>
            <a:ext uri="{FF2B5EF4-FFF2-40B4-BE49-F238E27FC236}">
              <a16:creationId xmlns:a16="http://schemas.microsoft.com/office/drawing/2014/main" id="{F4E307A8-5EA6-4DC3-AC4D-CC82E146905E}"/>
            </a:ext>
          </a:extLst>
        </xdr:cNvPr>
        <xdr:cNvSpPr/>
      </xdr:nvSpPr>
      <xdr:spPr>
        <a:xfrm>
          <a:off x="13348179" y="4640053"/>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6" name="正方形/長方形 405">
          <a:extLst>
            <a:ext uri="{FF2B5EF4-FFF2-40B4-BE49-F238E27FC236}">
              <a16:creationId xmlns:a16="http://schemas.microsoft.com/office/drawing/2014/main" id="{A8F71438-91C1-4D17-9AD9-4C2436BF0355}"/>
            </a:ext>
          </a:extLst>
        </xdr:cNvPr>
        <xdr:cNvSpPr/>
      </xdr:nvSpPr>
      <xdr:spPr>
        <a:xfrm>
          <a:off x="13348179" y="4835705"/>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正方形/長方形 406">
          <a:extLst>
            <a:ext uri="{FF2B5EF4-FFF2-40B4-BE49-F238E27FC236}">
              <a16:creationId xmlns:a16="http://schemas.microsoft.com/office/drawing/2014/main" id="{2F0C1BE3-FB88-412C-AE3F-CD074B1871CD}"/>
            </a:ext>
          </a:extLst>
        </xdr:cNvPr>
        <xdr:cNvSpPr/>
      </xdr:nvSpPr>
      <xdr:spPr>
        <a:xfrm>
          <a:off x="11277840" y="5100008"/>
          <a:ext cx="4275107" cy="21878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8" name="テキスト ボックス 407">
          <a:extLst>
            <a:ext uri="{FF2B5EF4-FFF2-40B4-BE49-F238E27FC236}">
              <a16:creationId xmlns:a16="http://schemas.microsoft.com/office/drawing/2014/main" id="{1FFE905A-2701-4295-AD0E-9DB46DF2FF21}"/>
            </a:ext>
          </a:extLst>
        </xdr:cNvPr>
        <xdr:cNvSpPr txBox="1"/>
      </xdr:nvSpPr>
      <xdr:spPr>
        <a:xfrm>
          <a:off x="11239740" y="491705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9" name="直線コネクタ 408">
          <a:extLst>
            <a:ext uri="{FF2B5EF4-FFF2-40B4-BE49-F238E27FC236}">
              <a16:creationId xmlns:a16="http://schemas.microsoft.com/office/drawing/2014/main" id="{478F2896-8DD1-4584-A910-796FB8753570}"/>
            </a:ext>
          </a:extLst>
        </xdr:cNvPr>
        <xdr:cNvCxnSpPr/>
      </xdr:nvCxnSpPr>
      <xdr:spPr>
        <a:xfrm>
          <a:off x="11277840" y="7287883"/>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0" name="テキスト ボックス 409">
          <a:extLst>
            <a:ext uri="{FF2B5EF4-FFF2-40B4-BE49-F238E27FC236}">
              <a16:creationId xmlns:a16="http://schemas.microsoft.com/office/drawing/2014/main" id="{99F41FA8-0693-48E7-9793-2B15D919C657}"/>
            </a:ext>
          </a:extLst>
        </xdr:cNvPr>
        <xdr:cNvSpPr txBox="1"/>
      </xdr:nvSpPr>
      <xdr:spPr>
        <a:xfrm>
          <a:off x="10864576" y="715320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11" name="直線コネクタ 410">
          <a:extLst>
            <a:ext uri="{FF2B5EF4-FFF2-40B4-BE49-F238E27FC236}">
              <a16:creationId xmlns:a16="http://schemas.microsoft.com/office/drawing/2014/main" id="{E4137493-800B-458C-BC78-13659A374C15}"/>
            </a:ext>
          </a:extLst>
        </xdr:cNvPr>
        <xdr:cNvCxnSpPr/>
      </xdr:nvCxnSpPr>
      <xdr:spPr>
        <a:xfrm>
          <a:off x="11277840" y="6853327"/>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12" name="テキスト ボックス 411">
          <a:extLst>
            <a:ext uri="{FF2B5EF4-FFF2-40B4-BE49-F238E27FC236}">
              <a16:creationId xmlns:a16="http://schemas.microsoft.com/office/drawing/2014/main" id="{74486685-9276-4DB9-B8A6-DAE83E7710D6}"/>
            </a:ext>
          </a:extLst>
        </xdr:cNvPr>
        <xdr:cNvSpPr txBox="1"/>
      </xdr:nvSpPr>
      <xdr:spPr>
        <a:xfrm>
          <a:off x="10910724" y="6718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13" name="直線コネクタ 412">
          <a:extLst>
            <a:ext uri="{FF2B5EF4-FFF2-40B4-BE49-F238E27FC236}">
              <a16:creationId xmlns:a16="http://schemas.microsoft.com/office/drawing/2014/main" id="{D084242B-5FB7-457F-8048-CA6C31DF2C36}"/>
            </a:ext>
          </a:extLst>
        </xdr:cNvPr>
        <xdr:cNvCxnSpPr/>
      </xdr:nvCxnSpPr>
      <xdr:spPr>
        <a:xfrm>
          <a:off x="11277840" y="6411224"/>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14" name="テキスト ボックス 413">
          <a:extLst>
            <a:ext uri="{FF2B5EF4-FFF2-40B4-BE49-F238E27FC236}">
              <a16:creationId xmlns:a16="http://schemas.microsoft.com/office/drawing/2014/main" id="{15B705AF-9A78-4765-B589-DA4AC9FAF53E}"/>
            </a:ext>
          </a:extLst>
        </xdr:cNvPr>
        <xdr:cNvSpPr txBox="1"/>
      </xdr:nvSpPr>
      <xdr:spPr>
        <a:xfrm>
          <a:off x="10910724" y="62765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5" name="直線コネクタ 414">
          <a:extLst>
            <a:ext uri="{FF2B5EF4-FFF2-40B4-BE49-F238E27FC236}">
              <a16:creationId xmlns:a16="http://schemas.microsoft.com/office/drawing/2014/main" id="{2DA9FD75-7F4A-4933-9818-48DA4EBB3AB7}"/>
            </a:ext>
          </a:extLst>
        </xdr:cNvPr>
        <xdr:cNvCxnSpPr/>
      </xdr:nvCxnSpPr>
      <xdr:spPr>
        <a:xfrm>
          <a:off x="11277840" y="5976668"/>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6" name="テキスト ボックス 415">
          <a:extLst>
            <a:ext uri="{FF2B5EF4-FFF2-40B4-BE49-F238E27FC236}">
              <a16:creationId xmlns:a16="http://schemas.microsoft.com/office/drawing/2014/main" id="{0EE25738-DA67-4387-8895-60F0238E9A63}"/>
            </a:ext>
          </a:extLst>
        </xdr:cNvPr>
        <xdr:cNvSpPr txBox="1"/>
      </xdr:nvSpPr>
      <xdr:spPr>
        <a:xfrm>
          <a:off x="10910724" y="58419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7" name="直線コネクタ 416">
          <a:extLst>
            <a:ext uri="{FF2B5EF4-FFF2-40B4-BE49-F238E27FC236}">
              <a16:creationId xmlns:a16="http://schemas.microsoft.com/office/drawing/2014/main" id="{1B31909E-C31B-464A-B70D-5226EB247FC8}"/>
            </a:ext>
          </a:extLst>
        </xdr:cNvPr>
        <xdr:cNvCxnSpPr/>
      </xdr:nvCxnSpPr>
      <xdr:spPr>
        <a:xfrm>
          <a:off x="11277840" y="5542112"/>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8" name="テキスト ボックス 417">
          <a:extLst>
            <a:ext uri="{FF2B5EF4-FFF2-40B4-BE49-F238E27FC236}">
              <a16:creationId xmlns:a16="http://schemas.microsoft.com/office/drawing/2014/main" id="{EE26A1F3-3934-4CAE-9C29-75B424C84895}"/>
            </a:ext>
          </a:extLst>
        </xdr:cNvPr>
        <xdr:cNvSpPr txBox="1"/>
      </xdr:nvSpPr>
      <xdr:spPr>
        <a:xfrm>
          <a:off x="10910724" y="54074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40517BCB-F1AA-4552-AA06-B8E1D0CA4764}"/>
            </a:ext>
          </a:extLst>
        </xdr:cNvPr>
        <xdr:cNvCxnSpPr/>
      </xdr:nvCxnSpPr>
      <xdr:spPr>
        <a:xfrm>
          <a:off x="11277840" y="5100008"/>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0" name="テキスト ボックス 419">
          <a:extLst>
            <a:ext uri="{FF2B5EF4-FFF2-40B4-BE49-F238E27FC236}">
              <a16:creationId xmlns:a16="http://schemas.microsoft.com/office/drawing/2014/main" id="{645E676C-E0B8-4138-836E-38806E3FB179}"/>
            </a:ext>
          </a:extLst>
        </xdr:cNvPr>
        <xdr:cNvSpPr txBox="1"/>
      </xdr:nvSpPr>
      <xdr:spPr>
        <a:xfrm>
          <a:off x="10974844" y="496533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FB3E3B6D-F4AA-4578-83AB-0F8BC7CB2D60}"/>
            </a:ext>
          </a:extLst>
        </xdr:cNvPr>
        <xdr:cNvSpPr/>
      </xdr:nvSpPr>
      <xdr:spPr>
        <a:xfrm>
          <a:off x="11277840" y="5100008"/>
          <a:ext cx="4275107" cy="21878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37</xdr:row>
      <xdr:rowOff>105918</xdr:rowOff>
    </xdr:from>
    <xdr:to>
      <xdr:col>85</xdr:col>
      <xdr:colOff>126364</xdr:colOff>
      <xdr:row>42</xdr:row>
      <xdr:rowOff>44196</xdr:rowOff>
    </xdr:to>
    <xdr:cxnSp macro="">
      <xdr:nvCxnSpPr>
        <xdr:cNvPr id="422" name="直線コネクタ 421">
          <a:extLst>
            <a:ext uri="{FF2B5EF4-FFF2-40B4-BE49-F238E27FC236}">
              <a16:creationId xmlns:a16="http://schemas.microsoft.com/office/drawing/2014/main" id="{DBAC828C-A72A-4D99-85B6-B3D8E57B431E}"/>
            </a:ext>
          </a:extLst>
        </xdr:cNvPr>
        <xdr:cNvCxnSpPr/>
      </xdr:nvCxnSpPr>
      <xdr:spPr>
        <a:xfrm flipV="1">
          <a:off x="14791270" y="6170288"/>
          <a:ext cx="0" cy="757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48023</xdr:rowOff>
    </xdr:from>
    <xdr:ext cx="405111" cy="259045"/>
    <xdr:sp macro="" textlink="">
      <xdr:nvSpPr>
        <xdr:cNvPr id="423" name="【一般廃棄物処理施設】&#10;有形固定資産減価償却率最小値テキスト">
          <a:extLst>
            <a:ext uri="{FF2B5EF4-FFF2-40B4-BE49-F238E27FC236}">
              <a16:creationId xmlns:a16="http://schemas.microsoft.com/office/drawing/2014/main" id="{61A9EE4E-6228-4174-A160-5056F4E16F5C}"/>
            </a:ext>
          </a:extLst>
        </xdr:cNvPr>
        <xdr:cNvSpPr txBox="1"/>
      </xdr:nvSpPr>
      <xdr:spPr>
        <a:xfrm>
          <a:off x="14830006" y="693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44196</xdr:rowOff>
    </xdr:from>
    <xdr:to>
      <xdr:col>86</xdr:col>
      <xdr:colOff>25400</xdr:colOff>
      <xdr:row>42</xdr:row>
      <xdr:rowOff>44196</xdr:rowOff>
    </xdr:to>
    <xdr:cxnSp macro="">
      <xdr:nvCxnSpPr>
        <xdr:cNvPr id="424" name="直線コネクタ 423">
          <a:extLst>
            <a:ext uri="{FF2B5EF4-FFF2-40B4-BE49-F238E27FC236}">
              <a16:creationId xmlns:a16="http://schemas.microsoft.com/office/drawing/2014/main" id="{099208AF-A2C9-458C-846F-18E24134466A}"/>
            </a:ext>
          </a:extLst>
        </xdr:cNvPr>
        <xdr:cNvCxnSpPr/>
      </xdr:nvCxnSpPr>
      <xdr:spPr>
        <a:xfrm>
          <a:off x="14703006" y="6928075"/>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52595</xdr:rowOff>
    </xdr:from>
    <xdr:ext cx="405111" cy="259045"/>
    <xdr:sp macro="" textlink="">
      <xdr:nvSpPr>
        <xdr:cNvPr id="425" name="【一般廃棄物処理施設】&#10;有形固定資産減価償却率最大値テキスト">
          <a:extLst>
            <a:ext uri="{FF2B5EF4-FFF2-40B4-BE49-F238E27FC236}">
              <a16:creationId xmlns:a16="http://schemas.microsoft.com/office/drawing/2014/main" id="{165D4B22-8E28-4754-88DC-381AA155B359}"/>
            </a:ext>
          </a:extLst>
        </xdr:cNvPr>
        <xdr:cNvSpPr txBox="1"/>
      </xdr:nvSpPr>
      <xdr:spPr>
        <a:xfrm>
          <a:off x="14830006" y="595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105918</xdr:rowOff>
    </xdr:from>
    <xdr:to>
      <xdr:col>86</xdr:col>
      <xdr:colOff>25400</xdr:colOff>
      <xdr:row>37</xdr:row>
      <xdr:rowOff>105918</xdr:rowOff>
    </xdr:to>
    <xdr:cxnSp macro="">
      <xdr:nvCxnSpPr>
        <xdr:cNvPr id="426" name="直線コネクタ 425">
          <a:extLst>
            <a:ext uri="{FF2B5EF4-FFF2-40B4-BE49-F238E27FC236}">
              <a16:creationId xmlns:a16="http://schemas.microsoft.com/office/drawing/2014/main" id="{D7405595-0495-4EB0-9720-8BA30A299671}"/>
            </a:ext>
          </a:extLst>
        </xdr:cNvPr>
        <xdr:cNvCxnSpPr/>
      </xdr:nvCxnSpPr>
      <xdr:spPr>
        <a:xfrm>
          <a:off x="14703006" y="6170288"/>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39</xdr:row>
      <xdr:rowOff>40403</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0CD7B52B-8022-4A67-A78A-861F0658BEA2}"/>
            </a:ext>
          </a:extLst>
        </xdr:cNvPr>
        <xdr:cNvSpPr txBox="1"/>
      </xdr:nvSpPr>
      <xdr:spPr>
        <a:xfrm>
          <a:off x="14830006" y="6432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61976</xdr:rowOff>
    </xdr:from>
    <xdr:to>
      <xdr:col>85</xdr:col>
      <xdr:colOff>177800</xdr:colOff>
      <xdr:row>39</xdr:row>
      <xdr:rowOff>163576</xdr:rowOff>
    </xdr:to>
    <xdr:sp macro="" textlink="">
      <xdr:nvSpPr>
        <xdr:cNvPr id="428" name="フローチャート: 判断 427">
          <a:extLst>
            <a:ext uri="{FF2B5EF4-FFF2-40B4-BE49-F238E27FC236}">
              <a16:creationId xmlns:a16="http://schemas.microsoft.com/office/drawing/2014/main" id="{BD535289-7A82-4840-A24A-CED9E70DEAB6}"/>
            </a:ext>
          </a:extLst>
        </xdr:cNvPr>
        <xdr:cNvSpPr/>
      </xdr:nvSpPr>
      <xdr:spPr>
        <a:xfrm>
          <a:off x="14741106" y="6454150"/>
          <a:ext cx="9297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64262</xdr:rowOff>
    </xdr:from>
    <xdr:to>
      <xdr:col>81</xdr:col>
      <xdr:colOff>101600</xdr:colOff>
      <xdr:row>39</xdr:row>
      <xdr:rowOff>165862</xdr:rowOff>
    </xdr:to>
    <xdr:sp macro="" textlink="">
      <xdr:nvSpPr>
        <xdr:cNvPr id="429" name="フローチャート: 判断 428">
          <a:extLst>
            <a:ext uri="{FF2B5EF4-FFF2-40B4-BE49-F238E27FC236}">
              <a16:creationId xmlns:a16="http://schemas.microsoft.com/office/drawing/2014/main" id="{75A44453-6C95-4F3A-B624-ED990A5555D2}"/>
            </a:ext>
          </a:extLst>
        </xdr:cNvPr>
        <xdr:cNvSpPr/>
      </xdr:nvSpPr>
      <xdr:spPr>
        <a:xfrm>
          <a:off x="13974792" y="6456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13970</xdr:rowOff>
    </xdr:from>
    <xdr:to>
      <xdr:col>76</xdr:col>
      <xdr:colOff>165100</xdr:colOff>
      <xdr:row>39</xdr:row>
      <xdr:rowOff>115570</xdr:rowOff>
    </xdr:to>
    <xdr:sp macro="" textlink="">
      <xdr:nvSpPr>
        <xdr:cNvPr id="430" name="フローチャート: 判断 429">
          <a:extLst>
            <a:ext uri="{FF2B5EF4-FFF2-40B4-BE49-F238E27FC236}">
              <a16:creationId xmlns:a16="http://schemas.microsoft.com/office/drawing/2014/main" id="{0904AD08-57A8-4084-93DC-B8AB9E295A7D}"/>
            </a:ext>
          </a:extLst>
        </xdr:cNvPr>
        <xdr:cNvSpPr/>
      </xdr:nvSpPr>
      <xdr:spPr>
        <a:xfrm>
          <a:off x="13175651" y="6406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128270</xdr:rowOff>
    </xdr:from>
    <xdr:to>
      <xdr:col>72</xdr:col>
      <xdr:colOff>38100</xdr:colOff>
      <xdr:row>39</xdr:row>
      <xdr:rowOff>58420</xdr:rowOff>
    </xdr:to>
    <xdr:sp macro="" textlink="">
      <xdr:nvSpPr>
        <xdr:cNvPr id="431" name="フローチャート: 判断 430">
          <a:extLst>
            <a:ext uri="{FF2B5EF4-FFF2-40B4-BE49-F238E27FC236}">
              <a16:creationId xmlns:a16="http://schemas.microsoft.com/office/drawing/2014/main" id="{7C600224-2B71-4277-8EF2-90FA04C8CF88}"/>
            </a:ext>
          </a:extLst>
        </xdr:cNvPr>
        <xdr:cNvSpPr/>
      </xdr:nvSpPr>
      <xdr:spPr>
        <a:xfrm>
          <a:off x="12376509" y="6356542"/>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77978</xdr:rowOff>
    </xdr:from>
    <xdr:to>
      <xdr:col>67</xdr:col>
      <xdr:colOff>101600</xdr:colOff>
      <xdr:row>39</xdr:row>
      <xdr:rowOff>8128</xdr:rowOff>
    </xdr:to>
    <xdr:sp macro="" textlink="">
      <xdr:nvSpPr>
        <xdr:cNvPr id="432" name="フローチャート: 判断 431">
          <a:extLst>
            <a:ext uri="{FF2B5EF4-FFF2-40B4-BE49-F238E27FC236}">
              <a16:creationId xmlns:a16="http://schemas.microsoft.com/office/drawing/2014/main" id="{6661E335-E545-4F52-BE74-E26D5955D9C0}"/>
            </a:ext>
          </a:extLst>
        </xdr:cNvPr>
        <xdr:cNvSpPr/>
      </xdr:nvSpPr>
      <xdr:spPr>
        <a:xfrm>
          <a:off x="11559396" y="6306250"/>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AFE58D7-B3C2-4761-BF2D-999C43CDE1B3}"/>
            </a:ext>
          </a:extLst>
        </xdr:cNvPr>
        <xdr:cNvSpPr txBox="1"/>
      </xdr:nvSpPr>
      <xdr:spPr>
        <a:xfrm>
          <a:off x="14619377"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FA257C6-53E3-4267-9931-CC8704969124}"/>
            </a:ext>
          </a:extLst>
        </xdr:cNvPr>
        <xdr:cNvSpPr txBox="1"/>
      </xdr:nvSpPr>
      <xdr:spPr>
        <a:xfrm>
          <a:off x="13853064"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A239C4D-0F29-47B1-BC07-A8A1927882A6}"/>
            </a:ext>
          </a:extLst>
        </xdr:cNvPr>
        <xdr:cNvSpPr txBox="1"/>
      </xdr:nvSpPr>
      <xdr:spPr>
        <a:xfrm>
          <a:off x="13053923"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A8FD60ED-3ACA-4A05-8214-6BB413D0014E}"/>
            </a:ext>
          </a:extLst>
        </xdr:cNvPr>
        <xdr:cNvSpPr txBox="1"/>
      </xdr:nvSpPr>
      <xdr:spPr>
        <a:xfrm>
          <a:off x="12246154"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901156B7-747F-478F-8CFE-AE5C61BE1DF2}"/>
            </a:ext>
          </a:extLst>
        </xdr:cNvPr>
        <xdr:cNvSpPr txBox="1"/>
      </xdr:nvSpPr>
      <xdr:spPr>
        <a:xfrm>
          <a:off x="11437668"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167132</xdr:rowOff>
    </xdr:from>
    <xdr:to>
      <xdr:col>85</xdr:col>
      <xdr:colOff>177800</xdr:colOff>
      <xdr:row>38</xdr:row>
      <xdr:rowOff>97282</xdr:rowOff>
    </xdr:to>
    <xdr:sp macro="" textlink="">
      <xdr:nvSpPr>
        <xdr:cNvPr id="438" name="楕円 437">
          <a:extLst>
            <a:ext uri="{FF2B5EF4-FFF2-40B4-BE49-F238E27FC236}">
              <a16:creationId xmlns:a16="http://schemas.microsoft.com/office/drawing/2014/main" id="{53621392-1B14-48E1-8F7C-3CEC3B11A1A6}"/>
            </a:ext>
          </a:extLst>
        </xdr:cNvPr>
        <xdr:cNvSpPr/>
      </xdr:nvSpPr>
      <xdr:spPr>
        <a:xfrm>
          <a:off x="14741106" y="6231502"/>
          <a:ext cx="92973"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82059</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D7060046-4B73-4FDC-9710-A2E757AE59F0}"/>
            </a:ext>
          </a:extLst>
        </xdr:cNvPr>
        <xdr:cNvSpPr txBox="1"/>
      </xdr:nvSpPr>
      <xdr:spPr>
        <a:xfrm>
          <a:off x="14830006" y="6146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39116</xdr:rowOff>
    </xdr:from>
    <xdr:to>
      <xdr:col>81</xdr:col>
      <xdr:colOff>101600</xdr:colOff>
      <xdr:row>37</xdr:row>
      <xdr:rowOff>140716</xdr:rowOff>
    </xdr:to>
    <xdr:sp macro="" textlink="">
      <xdr:nvSpPr>
        <xdr:cNvPr id="440" name="楕円 439">
          <a:extLst>
            <a:ext uri="{FF2B5EF4-FFF2-40B4-BE49-F238E27FC236}">
              <a16:creationId xmlns:a16="http://schemas.microsoft.com/office/drawing/2014/main" id="{F0C184F9-F2D0-43A0-8156-216BCED4A80B}"/>
            </a:ext>
          </a:extLst>
        </xdr:cNvPr>
        <xdr:cNvSpPr/>
      </xdr:nvSpPr>
      <xdr:spPr>
        <a:xfrm>
          <a:off x="13974792" y="610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89916</xdr:rowOff>
    </xdr:from>
    <xdr:to>
      <xdr:col>85</xdr:col>
      <xdr:colOff>127000</xdr:colOff>
      <xdr:row>38</xdr:row>
      <xdr:rowOff>46482</xdr:rowOff>
    </xdr:to>
    <xdr:cxnSp macro="">
      <xdr:nvCxnSpPr>
        <xdr:cNvPr id="441" name="直線コネクタ 440">
          <a:extLst>
            <a:ext uri="{FF2B5EF4-FFF2-40B4-BE49-F238E27FC236}">
              <a16:creationId xmlns:a16="http://schemas.microsoft.com/office/drawing/2014/main" id="{D1708F5E-E10E-4E0E-82CA-6FA4E6671DA7}"/>
            </a:ext>
          </a:extLst>
        </xdr:cNvPr>
        <xdr:cNvCxnSpPr/>
      </xdr:nvCxnSpPr>
      <xdr:spPr>
        <a:xfrm>
          <a:off x="14025592" y="6154286"/>
          <a:ext cx="766314" cy="12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80264</xdr:rowOff>
    </xdr:from>
    <xdr:to>
      <xdr:col>76</xdr:col>
      <xdr:colOff>165100</xdr:colOff>
      <xdr:row>37</xdr:row>
      <xdr:rowOff>10414</xdr:rowOff>
    </xdr:to>
    <xdr:sp macro="" textlink="">
      <xdr:nvSpPr>
        <xdr:cNvPr id="442" name="楕円 441">
          <a:extLst>
            <a:ext uri="{FF2B5EF4-FFF2-40B4-BE49-F238E27FC236}">
              <a16:creationId xmlns:a16="http://schemas.microsoft.com/office/drawing/2014/main" id="{3DECF96D-98F6-4377-9389-68BEA5EA3738}"/>
            </a:ext>
          </a:extLst>
        </xdr:cNvPr>
        <xdr:cNvSpPr/>
      </xdr:nvSpPr>
      <xdr:spPr>
        <a:xfrm>
          <a:off x="13175651" y="5980732"/>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131064</xdr:rowOff>
    </xdr:from>
    <xdr:to>
      <xdr:col>81</xdr:col>
      <xdr:colOff>50800</xdr:colOff>
      <xdr:row>37</xdr:row>
      <xdr:rowOff>89916</xdr:rowOff>
    </xdr:to>
    <xdr:cxnSp macro="">
      <xdr:nvCxnSpPr>
        <xdr:cNvPr id="443" name="直線コネクタ 442">
          <a:extLst>
            <a:ext uri="{FF2B5EF4-FFF2-40B4-BE49-F238E27FC236}">
              <a16:creationId xmlns:a16="http://schemas.microsoft.com/office/drawing/2014/main" id="{0CC15B21-D277-49FC-BB66-4BA5ADED8037}"/>
            </a:ext>
          </a:extLst>
        </xdr:cNvPr>
        <xdr:cNvCxnSpPr/>
      </xdr:nvCxnSpPr>
      <xdr:spPr>
        <a:xfrm>
          <a:off x="13226451" y="6031532"/>
          <a:ext cx="799141" cy="12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125984</xdr:rowOff>
    </xdr:from>
    <xdr:to>
      <xdr:col>72</xdr:col>
      <xdr:colOff>38100</xdr:colOff>
      <xdr:row>36</xdr:row>
      <xdr:rowOff>56134</xdr:rowOff>
    </xdr:to>
    <xdr:sp macro="" textlink="">
      <xdr:nvSpPr>
        <xdr:cNvPr id="444" name="楕円 443">
          <a:extLst>
            <a:ext uri="{FF2B5EF4-FFF2-40B4-BE49-F238E27FC236}">
              <a16:creationId xmlns:a16="http://schemas.microsoft.com/office/drawing/2014/main" id="{3D2F5498-A420-4D88-87E1-6C6DA40231DE}"/>
            </a:ext>
          </a:extLst>
        </xdr:cNvPr>
        <xdr:cNvSpPr/>
      </xdr:nvSpPr>
      <xdr:spPr>
        <a:xfrm>
          <a:off x="12376509" y="5862550"/>
          <a:ext cx="83629"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5334</xdr:rowOff>
    </xdr:from>
    <xdr:to>
      <xdr:col>76</xdr:col>
      <xdr:colOff>114300</xdr:colOff>
      <xdr:row>36</xdr:row>
      <xdr:rowOff>131064</xdr:rowOff>
    </xdr:to>
    <xdr:cxnSp macro="">
      <xdr:nvCxnSpPr>
        <xdr:cNvPr id="445" name="直線コネクタ 444">
          <a:extLst>
            <a:ext uri="{FF2B5EF4-FFF2-40B4-BE49-F238E27FC236}">
              <a16:creationId xmlns:a16="http://schemas.microsoft.com/office/drawing/2014/main" id="{2A68D90F-6FE4-45A8-B6D3-F0DCBB962CB6}"/>
            </a:ext>
          </a:extLst>
        </xdr:cNvPr>
        <xdr:cNvCxnSpPr/>
      </xdr:nvCxnSpPr>
      <xdr:spPr>
        <a:xfrm>
          <a:off x="12418682" y="5905802"/>
          <a:ext cx="807769"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167132</xdr:rowOff>
    </xdr:from>
    <xdr:to>
      <xdr:col>67</xdr:col>
      <xdr:colOff>101600</xdr:colOff>
      <xdr:row>35</xdr:row>
      <xdr:rowOff>97282</xdr:rowOff>
    </xdr:to>
    <xdr:sp macro="" textlink="">
      <xdr:nvSpPr>
        <xdr:cNvPr id="446" name="楕円 445">
          <a:extLst>
            <a:ext uri="{FF2B5EF4-FFF2-40B4-BE49-F238E27FC236}">
              <a16:creationId xmlns:a16="http://schemas.microsoft.com/office/drawing/2014/main" id="{4B520825-8F8C-4E82-8869-47652BB78E78}"/>
            </a:ext>
          </a:extLst>
        </xdr:cNvPr>
        <xdr:cNvSpPr/>
      </xdr:nvSpPr>
      <xdr:spPr>
        <a:xfrm>
          <a:off x="11559396" y="5739796"/>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46482</xdr:rowOff>
    </xdr:from>
    <xdr:to>
      <xdr:col>71</xdr:col>
      <xdr:colOff>177800</xdr:colOff>
      <xdr:row>36</xdr:row>
      <xdr:rowOff>5334</xdr:rowOff>
    </xdr:to>
    <xdr:cxnSp macro="">
      <xdr:nvCxnSpPr>
        <xdr:cNvPr id="447" name="直線コネクタ 446">
          <a:extLst>
            <a:ext uri="{FF2B5EF4-FFF2-40B4-BE49-F238E27FC236}">
              <a16:creationId xmlns:a16="http://schemas.microsoft.com/office/drawing/2014/main" id="{89314C7D-6601-4608-8E81-D4029BADCB14}"/>
            </a:ext>
          </a:extLst>
        </xdr:cNvPr>
        <xdr:cNvCxnSpPr/>
      </xdr:nvCxnSpPr>
      <xdr:spPr>
        <a:xfrm>
          <a:off x="11610196" y="5783048"/>
          <a:ext cx="808486" cy="12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156989</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FE091BD9-4413-4282-8157-B10556C9CDEB}"/>
            </a:ext>
          </a:extLst>
        </xdr:cNvPr>
        <xdr:cNvSpPr txBox="1"/>
      </xdr:nvSpPr>
      <xdr:spPr>
        <a:xfrm>
          <a:off x="13828308" y="6549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106697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1845F69E-6E91-421A-A14E-740B61477B44}"/>
            </a:ext>
          </a:extLst>
        </xdr:cNvPr>
        <xdr:cNvSpPr txBox="1"/>
      </xdr:nvSpPr>
      <xdr:spPr>
        <a:xfrm>
          <a:off x="13041867" y="6498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49547</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420D4414-D002-4BDB-BD4F-D43C90CC92AF}"/>
            </a:ext>
          </a:extLst>
        </xdr:cNvPr>
        <xdr:cNvSpPr txBox="1"/>
      </xdr:nvSpPr>
      <xdr:spPr>
        <a:xfrm>
          <a:off x="12242725" y="6441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170705</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44AF6857-D7E1-481A-A96B-F4B833CA5B12}"/>
            </a:ext>
          </a:extLst>
        </xdr:cNvPr>
        <xdr:cNvSpPr txBox="1"/>
      </xdr:nvSpPr>
      <xdr:spPr>
        <a:xfrm>
          <a:off x="11425612" y="6390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157243</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3803D23E-62D6-4FE6-B261-DC5A803798FB}"/>
            </a:ext>
          </a:extLst>
        </xdr:cNvPr>
        <xdr:cNvSpPr txBox="1"/>
      </xdr:nvSpPr>
      <xdr:spPr>
        <a:xfrm>
          <a:off x="13828308" y="5893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26941</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0D80395C-ACB0-414F-AA56-EFA062CB5C1C}"/>
            </a:ext>
          </a:extLst>
        </xdr:cNvPr>
        <xdr:cNvSpPr txBox="1"/>
      </xdr:nvSpPr>
      <xdr:spPr>
        <a:xfrm>
          <a:off x="13041867" y="576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72661</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9D88C1FF-03EF-4FDA-A87C-63ADFC8FF40A}"/>
            </a:ext>
          </a:extLst>
        </xdr:cNvPr>
        <xdr:cNvSpPr txBox="1"/>
      </xdr:nvSpPr>
      <xdr:spPr>
        <a:xfrm>
          <a:off x="12242725" y="5645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113809</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C505400A-BCD6-4A5E-97B6-28B9E5798C88}"/>
            </a:ext>
          </a:extLst>
        </xdr:cNvPr>
        <xdr:cNvSpPr txBox="1"/>
      </xdr:nvSpPr>
      <xdr:spPr>
        <a:xfrm>
          <a:off x="11425612" y="5522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10AEEACC-A909-4CB0-AA5B-C0C941D177C2}"/>
            </a:ext>
          </a:extLst>
        </xdr:cNvPr>
        <xdr:cNvSpPr/>
      </xdr:nvSpPr>
      <xdr:spPr>
        <a:xfrm>
          <a:off x="16562717" y="4009845"/>
          <a:ext cx="4293079"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6E93174B-6C08-4DCC-8A3D-4C71DF296969}"/>
            </a:ext>
          </a:extLst>
        </xdr:cNvPr>
        <xdr:cNvSpPr/>
      </xdr:nvSpPr>
      <xdr:spPr>
        <a:xfrm>
          <a:off x="16689717"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9C05C516-AC30-4D22-BC05-90924C8A3986}"/>
            </a:ext>
          </a:extLst>
        </xdr:cNvPr>
        <xdr:cNvSpPr/>
      </xdr:nvSpPr>
      <xdr:spPr>
        <a:xfrm>
          <a:off x="16689717"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51284C16-F30D-425B-9E4B-23454174A893}"/>
            </a:ext>
          </a:extLst>
        </xdr:cNvPr>
        <xdr:cNvSpPr/>
      </xdr:nvSpPr>
      <xdr:spPr>
        <a:xfrm>
          <a:off x="17597887"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DBDCC925-60BC-4E26-A4E8-DDE609621DCD}"/>
            </a:ext>
          </a:extLst>
        </xdr:cNvPr>
        <xdr:cNvSpPr/>
      </xdr:nvSpPr>
      <xdr:spPr>
        <a:xfrm>
          <a:off x="17597887"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21717321-2416-4426-A57C-6796386FC3D9}"/>
            </a:ext>
          </a:extLst>
        </xdr:cNvPr>
        <xdr:cNvSpPr/>
      </xdr:nvSpPr>
      <xdr:spPr>
        <a:xfrm>
          <a:off x="18633057" y="4640053"/>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B4D4923C-CF29-4818-AE36-B6A895DCCF8E}"/>
            </a:ext>
          </a:extLst>
        </xdr:cNvPr>
        <xdr:cNvSpPr/>
      </xdr:nvSpPr>
      <xdr:spPr>
        <a:xfrm>
          <a:off x="18633057" y="4835705"/>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5E861A9C-7420-4D48-BC3F-57100947D446}"/>
            </a:ext>
          </a:extLst>
        </xdr:cNvPr>
        <xdr:cNvSpPr/>
      </xdr:nvSpPr>
      <xdr:spPr>
        <a:xfrm>
          <a:off x="16562717" y="5100008"/>
          <a:ext cx="4293079" cy="21878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B1E26194-45D5-4C00-967F-20938AF97D02}"/>
            </a:ext>
          </a:extLst>
        </xdr:cNvPr>
        <xdr:cNvSpPr txBox="1"/>
      </xdr:nvSpPr>
      <xdr:spPr>
        <a:xfrm>
          <a:off x="16542589" y="491705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2DC5F403-EAD5-4877-A80C-F40C60DD27DC}"/>
            </a:ext>
          </a:extLst>
        </xdr:cNvPr>
        <xdr:cNvCxnSpPr/>
      </xdr:nvCxnSpPr>
      <xdr:spPr>
        <a:xfrm>
          <a:off x="16562717" y="7287883"/>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C429F172-8A09-462B-ADD8-A09379DE15BE}"/>
            </a:ext>
          </a:extLst>
        </xdr:cNvPr>
        <xdr:cNvCxnSpPr/>
      </xdr:nvCxnSpPr>
      <xdr:spPr>
        <a:xfrm>
          <a:off x="16562717" y="6921979"/>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7" name="テキスト ボックス 466">
          <a:extLst>
            <a:ext uri="{FF2B5EF4-FFF2-40B4-BE49-F238E27FC236}">
              <a16:creationId xmlns:a16="http://schemas.microsoft.com/office/drawing/2014/main" id="{8073E3D8-7103-4DE9-975E-AD7A3AD9198D}"/>
            </a:ext>
          </a:extLst>
        </xdr:cNvPr>
        <xdr:cNvSpPr txBox="1"/>
      </xdr:nvSpPr>
      <xdr:spPr>
        <a:xfrm>
          <a:off x="16349874" y="678730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6C86B04A-014A-42C1-96AD-63B589902D0D}"/>
            </a:ext>
          </a:extLst>
        </xdr:cNvPr>
        <xdr:cNvCxnSpPr/>
      </xdr:nvCxnSpPr>
      <xdr:spPr>
        <a:xfrm>
          <a:off x="16562717" y="6556075"/>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9" name="テキスト ボックス 468">
          <a:extLst>
            <a:ext uri="{FF2B5EF4-FFF2-40B4-BE49-F238E27FC236}">
              <a16:creationId xmlns:a16="http://schemas.microsoft.com/office/drawing/2014/main" id="{F0B0520A-B052-45E9-AD1F-DF17194C0E44}"/>
            </a:ext>
          </a:extLst>
        </xdr:cNvPr>
        <xdr:cNvSpPr txBox="1"/>
      </xdr:nvSpPr>
      <xdr:spPr>
        <a:xfrm>
          <a:off x="16039185" y="642140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B4874ADE-8BB6-401B-B682-0E6BE780B713}"/>
            </a:ext>
          </a:extLst>
        </xdr:cNvPr>
        <xdr:cNvCxnSpPr/>
      </xdr:nvCxnSpPr>
      <xdr:spPr>
        <a:xfrm>
          <a:off x="16562717" y="6197720"/>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71" name="テキスト ボックス 470">
          <a:extLst>
            <a:ext uri="{FF2B5EF4-FFF2-40B4-BE49-F238E27FC236}">
              <a16:creationId xmlns:a16="http://schemas.microsoft.com/office/drawing/2014/main" id="{F289E080-E882-456F-AAA4-7E46C41DAA10}"/>
            </a:ext>
          </a:extLst>
        </xdr:cNvPr>
        <xdr:cNvSpPr txBox="1"/>
      </xdr:nvSpPr>
      <xdr:spPr>
        <a:xfrm>
          <a:off x="16039185" y="606304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2472F123-B07A-497F-B698-F01AFAAA9346}"/>
            </a:ext>
          </a:extLst>
        </xdr:cNvPr>
        <xdr:cNvCxnSpPr/>
      </xdr:nvCxnSpPr>
      <xdr:spPr>
        <a:xfrm>
          <a:off x="16562717" y="5831816"/>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3" name="テキスト ボックス 472">
          <a:extLst>
            <a:ext uri="{FF2B5EF4-FFF2-40B4-BE49-F238E27FC236}">
              <a16:creationId xmlns:a16="http://schemas.microsoft.com/office/drawing/2014/main" id="{EA8B6E7E-B1B9-421C-AE87-7AF1015EAB4F}"/>
            </a:ext>
          </a:extLst>
        </xdr:cNvPr>
        <xdr:cNvSpPr txBox="1"/>
      </xdr:nvSpPr>
      <xdr:spPr>
        <a:xfrm>
          <a:off x="16039185" y="56971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606E7C38-099F-4E01-80CB-2C4DD0A8349B}"/>
            </a:ext>
          </a:extLst>
        </xdr:cNvPr>
        <xdr:cNvCxnSpPr/>
      </xdr:nvCxnSpPr>
      <xdr:spPr>
        <a:xfrm>
          <a:off x="16562717" y="5465912"/>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5" name="テキスト ボックス 474">
          <a:extLst>
            <a:ext uri="{FF2B5EF4-FFF2-40B4-BE49-F238E27FC236}">
              <a16:creationId xmlns:a16="http://schemas.microsoft.com/office/drawing/2014/main" id="{5D5C0FE2-2C67-4310-B439-A273A824F2F7}"/>
            </a:ext>
          </a:extLst>
        </xdr:cNvPr>
        <xdr:cNvSpPr txBox="1"/>
      </xdr:nvSpPr>
      <xdr:spPr>
        <a:xfrm>
          <a:off x="16039185" y="5331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C8F7F53D-C410-4C07-BE89-E2DE8A07E7AF}"/>
            </a:ext>
          </a:extLst>
        </xdr:cNvPr>
        <xdr:cNvCxnSpPr/>
      </xdr:nvCxnSpPr>
      <xdr:spPr>
        <a:xfrm>
          <a:off x="16562717" y="5100008"/>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7" name="テキスト ボックス 476">
          <a:extLst>
            <a:ext uri="{FF2B5EF4-FFF2-40B4-BE49-F238E27FC236}">
              <a16:creationId xmlns:a16="http://schemas.microsoft.com/office/drawing/2014/main" id="{ACCB8CE8-7052-40D3-A131-8BBE263BC446}"/>
            </a:ext>
          </a:extLst>
        </xdr:cNvPr>
        <xdr:cNvSpPr txBox="1"/>
      </xdr:nvSpPr>
      <xdr:spPr>
        <a:xfrm>
          <a:off x="16039185" y="49653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一般廃棄物処理施設】&#10;一人当たり有形固定資産（償却資産）額グラフ枠">
          <a:extLst>
            <a:ext uri="{FF2B5EF4-FFF2-40B4-BE49-F238E27FC236}">
              <a16:creationId xmlns:a16="http://schemas.microsoft.com/office/drawing/2014/main" id="{FBE15C11-6BF7-4EAF-9234-D8C30C92A9F0}"/>
            </a:ext>
          </a:extLst>
        </xdr:cNvPr>
        <xdr:cNvSpPr/>
      </xdr:nvSpPr>
      <xdr:spPr>
        <a:xfrm>
          <a:off x="16562717" y="5100008"/>
          <a:ext cx="4293079" cy="21878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96614</xdr:rowOff>
    </xdr:from>
    <xdr:to>
      <xdr:col>116</xdr:col>
      <xdr:colOff>62864</xdr:colOff>
      <xdr:row>42</xdr:row>
      <xdr:rowOff>15149</xdr:rowOff>
    </xdr:to>
    <xdr:cxnSp macro="">
      <xdr:nvCxnSpPr>
        <xdr:cNvPr id="479" name="直線コネクタ 478">
          <a:extLst>
            <a:ext uri="{FF2B5EF4-FFF2-40B4-BE49-F238E27FC236}">
              <a16:creationId xmlns:a16="http://schemas.microsoft.com/office/drawing/2014/main" id="{F1917E25-467D-40F9-B982-9367478FD4C6}"/>
            </a:ext>
          </a:extLst>
        </xdr:cNvPr>
        <xdr:cNvCxnSpPr/>
      </xdr:nvCxnSpPr>
      <xdr:spPr>
        <a:xfrm flipV="1">
          <a:off x="20076147" y="5505376"/>
          <a:ext cx="0" cy="1393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18976</xdr:rowOff>
    </xdr:from>
    <xdr:ext cx="469744" cy="259045"/>
    <xdr:sp macro="" textlink="">
      <xdr:nvSpPr>
        <xdr:cNvPr id="480" name="【一般廃棄物処理施設】&#10;一人当たり有形固定資産（償却資産）額最小値テキスト">
          <a:extLst>
            <a:ext uri="{FF2B5EF4-FFF2-40B4-BE49-F238E27FC236}">
              <a16:creationId xmlns:a16="http://schemas.microsoft.com/office/drawing/2014/main" id="{FAC8232B-CE85-41CB-8627-5F2AA9893B04}"/>
            </a:ext>
          </a:extLst>
        </xdr:cNvPr>
        <xdr:cNvSpPr txBox="1"/>
      </xdr:nvSpPr>
      <xdr:spPr>
        <a:xfrm>
          <a:off x="20114883" y="690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15149</xdr:rowOff>
    </xdr:from>
    <xdr:to>
      <xdr:col>116</xdr:col>
      <xdr:colOff>152400</xdr:colOff>
      <xdr:row>42</xdr:row>
      <xdr:rowOff>15149</xdr:rowOff>
    </xdr:to>
    <xdr:cxnSp macro="">
      <xdr:nvCxnSpPr>
        <xdr:cNvPr id="481" name="直線コネクタ 480">
          <a:extLst>
            <a:ext uri="{FF2B5EF4-FFF2-40B4-BE49-F238E27FC236}">
              <a16:creationId xmlns:a16="http://schemas.microsoft.com/office/drawing/2014/main" id="{B0A41FE4-B24F-4AD6-B38B-4F051BA0D2DA}"/>
            </a:ext>
          </a:extLst>
        </xdr:cNvPr>
        <xdr:cNvCxnSpPr/>
      </xdr:nvCxnSpPr>
      <xdr:spPr>
        <a:xfrm>
          <a:off x="20005855" y="6899028"/>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43291</xdr:rowOff>
    </xdr:from>
    <xdr:ext cx="599010" cy="259045"/>
    <xdr:sp macro="" textlink="">
      <xdr:nvSpPr>
        <xdr:cNvPr id="482" name="【一般廃棄物処理施設】&#10;一人当たり有形固定資産（償却資産）額最大値テキスト">
          <a:extLst>
            <a:ext uri="{FF2B5EF4-FFF2-40B4-BE49-F238E27FC236}">
              <a16:creationId xmlns:a16="http://schemas.microsoft.com/office/drawing/2014/main" id="{0583DCC5-B9E4-40F4-9667-766B9E1DD4F0}"/>
            </a:ext>
          </a:extLst>
        </xdr:cNvPr>
        <xdr:cNvSpPr txBox="1"/>
      </xdr:nvSpPr>
      <xdr:spPr>
        <a:xfrm>
          <a:off x="20114883" y="5288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96614</xdr:rowOff>
    </xdr:from>
    <xdr:to>
      <xdr:col>116</xdr:col>
      <xdr:colOff>152400</xdr:colOff>
      <xdr:row>33</xdr:row>
      <xdr:rowOff>96614</xdr:rowOff>
    </xdr:to>
    <xdr:cxnSp macro="">
      <xdr:nvCxnSpPr>
        <xdr:cNvPr id="483" name="直線コネクタ 482">
          <a:extLst>
            <a:ext uri="{FF2B5EF4-FFF2-40B4-BE49-F238E27FC236}">
              <a16:creationId xmlns:a16="http://schemas.microsoft.com/office/drawing/2014/main" id="{4913730F-E965-42B3-87E9-8A4A962B94E8}"/>
            </a:ext>
          </a:extLst>
        </xdr:cNvPr>
        <xdr:cNvCxnSpPr/>
      </xdr:nvCxnSpPr>
      <xdr:spPr>
        <a:xfrm>
          <a:off x="20005855" y="5505376"/>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163763</xdr:rowOff>
    </xdr:from>
    <xdr:ext cx="599010" cy="259045"/>
    <xdr:sp macro="" textlink="">
      <xdr:nvSpPr>
        <xdr:cNvPr id="484" name="【一般廃棄物処理施設】&#10;一人当たり有形固定資産（償却資産）額平均値テキスト">
          <a:extLst>
            <a:ext uri="{FF2B5EF4-FFF2-40B4-BE49-F238E27FC236}">
              <a16:creationId xmlns:a16="http://schemas.microsoft.com/office/drawing/2014/main" id="{23C85B6C-D055-4A28-8C59-B341F2FF05F0}"/>
            </a:ext>
          </a:extLst>
        </xdr:cNvPr>
        <xdr:cNvSpPr txBox="1"/>
      </xdr:nvSpPr>
      <xdr:spPr>
        <a:xfrm>
          <a:off x="20114883" y="63920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13886</xdr:rowOff>
    </xdr:from>
    <xdr:to>
      <xdr:col>116</xdr:col>
      <xdr:colOff>114300</xdr:colOff>
      <xdr:row>39</xdr:row>
      <xdr:rowOff>115486</xdr:rowOff>
    </xdr:to>
    <xdr:sp macro="" textlink="">
      <xdr:nvSpPr>
        <xdr:cNvPr id="485" name="フローチャート: 判断 484">
          <a:extLst>
            <a:ext uri="{FF2B5EF4-FFF2-40B4-BE49-F238E27FC236}">
              <a16:creationId xmlns:a16="http://schemas.microsoft.com/office/drawing/2014/main" id="{EAE4BF88-C1A4-4A81-AEA1-287B1709D060}"/>
            </a:ext>
          </a:extLst>
        </xdr:cNvPr>
        <xdr:cNvSpPr/>
      </xdr:nvSpPr>
      <xdr:spPr>
        <a:xfrm>
          <a:off x="20025983" y="640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85865</xdr:rowOff>
    </xdr:from>
    <xdr:to>
      <xdr:col>112</xdr:col>
      <xdr:colOff>38100</xdr:colOff>
      <xdr:row>40</xdr:row>
      <xdr:rowOff>16015</xdr:rowOff>
    </xdr:to>
    <xdr:sp macro="" textlink="">
      <xdr:nvSpPr>
        <xdr:cNvPr id="486" name="フローチャート: 判断 485">
          <a:extLst>
            <a:ext uri="{FF2B5EF4-FFF2-40B4-BE49-F238E27FC236}">
              <a16:creationId xmlns:a16="http://schemas.microsoft.com/office/drawing/2014/main" id="{A171995B-DE03-4C71-BC3C-ECFFAED6968C}"/>
            </a:ext>
          </a:extLst>
        </xdr:cNvPr>
        <xdr:cNvSpPr/>
      </xdr:nvSpPr>
      <xdr:spPr>
        <a:xfrm>
          <a:off x="19277642" y="6478039"/>
          <a:ext cx="83628" cy="940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101040</xdr:rowOff>
    </xdr:from>
    <xdr:to>
      <xdr:col>107</xdr:col>
      <xdr:colOff>101600</xdr:colOff>
      <xdr:row>40</xdr:row>
      <xdr:rowOff>31190</xdr:rowOff>
    </xdr:to>
    <xdr:sp macro="" textlink="">
      <xdr:nvSpPr>
        <xdr:cNvPr id="487" name="フローチャート: 判断 486">
          <a:extLst>
            <a:ext uri="{FF2B5EF4-FFF2-40B4-BE49-F238E27FC236}">
              <a16:creationId xmlns:a16="http://schemas.microsoft.com/office/drawing/2014/main" id="{5B63D3D2-E1E0-4FD7-8FEA-F034B1F8731E}"/>
            </a:ext>
          </a:extLst>
        </xdr:cNvPr>
        <xdr:cNvSpPr/>
      </xdr:nvSpPr>
      <xdr:spPr>
        <a:xfrm>
          <a:off x="18460528" y="6493214"/>
          <a:ext cx="101600" cy="940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111682</xdr:rowOff>
    </xdr:from>
    <xdr:to>
      <xdr:col>102</xdr:col>
      <xdr:colOff>165100</xdr:colOff>
      <xdr:row>40</xdr:row>
      <xdr:rowOff>41832</xdr:rowOff>
    </xdr:to>
    <xdr:sp macro="" textlink="">
      <xdr:nvSpPr>
        <xdr:cNvPr id="488" name="フローチャート: 判断 487">
          <a:extLst>
            <a:ext uri="{FF2B5EF4-FFF2-40B4-BE49-F238E27FC236}">
              <a16:creationId xmlns:a16="http://schemas.microsoft.com/office/drawing/2014/main" id="{4B209CA6-7B46-495C-BFDC-6B35A5F293E2}"/>
            </a:ext>
          </a:extLst>
        </xdr:cNvPr>
        <xdr:cNvSpPr/>
      </xdr:nvSpPr>
      <xdr:spPr>
        <a:xfrm>
          <a:off x="17661387" y="6503856"/>
          <a:ext cx="101600" cy="940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101622</xdr:rowOff>
    </xdr:from>
    <xdr:to>
      <xdr:col>98</xdr:col>
      <xdr:colOff>38100</xdr:colOff>
      <xdr:row>40</xdr:row>
      <xdr:rowOff>31772</xdr:rowOff>
    </xdr:to>
    <xdr:sp macro="" textlink="">
      <xdr:nvSpPr>
        <xdr:cNvPr id="489" name="フローチャート: 判断 488">
          <a:extLst>
            <a:ext uri="{FF2B5EF4-FFF2-40B4-BE49-F238E27FC236}">
              <a16:creationId xmlns:a16="http://schemas.microsoft.com/office/drawing/2014/main" id="{9F700416-7F83-4172-BEA9-09DB59E72E62}"/>
            </a:ext>
          </a:extLst>
        </xdr:cNvPr>
        <xdr:cNvSpPr/>
      </xdr:nvSpPr>
      <xdr:spPr>
        <a:xfrm>
          <a:off x="16862245" y="6493796"/>
          <a:ext cx="83629" cy="940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0915AEC-0D96-40BD-8E78-129F0496097C}"/>
            </a:ext>
          </a:extLst>
        </xdr:cNvPr>
        <xdr:cNvSpPr txBox="1"/>
      </xdr:nvSpPr>
      <xdr:spPr>
        <a:xfrm>
          <a:off x="19904255"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6C418E62-8700-4D07-859B-5349AA9BEE90}"/>
            </a:ext>
          </a:extLst>
        </xdr:cNvPr>
        <xdr:cNvSpPr txBox="1"/>
      </xdr:nvSpPr>
      <xdr:spPr>
        <a:xfrm>
          <a:off x="19147286"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10AD2FB3-5DF1-480A-81B3-4EA617B8E080}"/>
            </a:ext>
          </a:extLst>
        </xdr:cNvPr>
        <xdr:cNvSpPr txBox="1"/>
      </xdr:nvSpPr>
      <xdr:spPr>
        <a:xfrm>
          <a:off x="18338800"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B4256561-49A0-4119-8498-F9611444618F}"/>
            </a:ext>
          </a:extLst>
        </xdr:cNvPr>
        <xdr:cNvSpPr txBox="1"/>
      </xdr:nvSpPr>
      <xdr:spPr>
        <a:xfrm>
          <a:off x="17539658"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68D85AA3-B972-4C4D-A9EB-0E2824192D34}"/>
            </a:ext>
          </a:extLst>
        </xdr:cNvPr>
        <xdr:cNvSpPr txBox="1"/>
      </xdr:nvSpPr>
      <xdr:spPr>
        <a:xfrm>
          <a:off x="16731890" y="728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136694</xdr:rowOff>
    </xdr:from>
    <xdr:to>
      <xdr:col>116</xdr:col>
      <xdr:colOff>114300</xdr:colOff>
      <xdr:row>38</xdr:row>
      <xdr:rowOff>66844</xdr:rowOff>
    </xdr:to>
    <xdr:sp macro="" textlink="">
      <xdr:nvSpPr>
        <xdr:cNvPr id="495" name="楕円 494">
          <a:extLst>
            <a:ext uri="{FF2B5EF4-FFF2-40B4-BE49-F238E27FC236}">
              <a16:creationId xmlns:a16="http://schemas.microsoft.com/office/drawing/2014/main" id="{F5F99A71-B86A-45E1-A3B2-3AC0ADB41E0F}"/>
            </a:ext>
          </a:extLst>
        </xdr:cNvPr>
        <xdr:cNvSpPr/>
      </xdr:nvSpPr>
      <xdr:spPr>
        <a:xfrm>
          <a:off x="20025983" y="6201064"/>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159571</xdr:rowOff>
    </xdr:from>
    <xdr:ext cx="599010" cy="259045"/>
    <xdr:sp macro="" textlink="">
      <xdr:nvSpPr>
        <xdr:cNvPr id="496" name="【一般廃棄物処理施設】&#10;一人当たり有形固定資産（償却資産）額該当値テキスト">
          <a:extLst>
            <a:ext uri="{FF2B5EF4-FFF2-40B4-BE49-F238E27FC236}">
              <a16:creationId xmlns:a16="http://schemas.microsoft.com/office/drawing/2014/main" id="{4404F622-0DE6-4636-A8A1-487068163330}"/>
            </a:ext>
          </a:extLst>
        </xdr:cNvPr>
        <xdr:cNvSpPr txBox="1"/>
      </xdr:nvSpPr>
      <xdr:spPr>
        <a:xfrm>
          <a:off x="20114883" y="6060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155923</xdr:rowOff>
    </xdr:from>
    <xdr:to>
      <xdr:col>112</xdr:col>
      <xdr:colOff>38100</xdr:colOff>
      <xdr:row>38</xdr:row>
      <xdr:rowOff>86073</xdr:rowOff>
    </xdr:to>
    <xdr:sp macro="" textlink="">
      <xdr:nvSpPr>
        <xdr:cNvPr id="497" name="楕円 496">
          <a:extLst>
            <a:ext uri="{FF2B5EF4-FFF2-40B4-BE49-F238E27FC236}">
              <a16:creationId xmlns:a16="http://schemas.microsoft.com/office/drawing/2014/main" id="{6B886D9C-E620-424C-9F0F-DDD8F31CD345}"/>
            </a:ext>
          </a:extLst>
        </xdr:cNvPr>
        <xdr:cNvSpPr/>
      </xdr:nvSpPr>
      <xdr:spPr>
        <a:xfrm>
          <a:off x="19277642" y="6220293"/>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16044</xdr:rowOff>
    </xdr:from>
    <xdr:to>
      <xdr:col>116</xdr:col>
      <xdr:colOff>63500</xdr:colOff>
      <xdr:row>38</xdr:row>
      <xdr:rowOff>35273</xdr:rowOff>
    </xdr:to>
    <xdr:cxnSp macro="">
      <xdr:nvCxnSpPr>
        <xdr:cNvPr id="498" name="直線コネクタ 497">
          <a:extLst>
            <a:ext uri="{FF2B5EF4-FFF2-40B4-BE49-F238E27FC236}">
              <a16:creationId xmlns:a16="http://schemas.microsoft.com/office/drawing/2014/main" id="{446D7FA9-AAB9-4AC1-9135-23DD4AC03BAC}"/>
            </a:ext>
          </a:extLst>
        </xdr:cNvPr>
        <xdr:cNvCxnSpPr/>
      </xdr:nvCxnSpPr>
      <xdr:spPr>
        <a:xfrm flipV="1">
          <a:off x="19319815" y="6244316"/>
          <a:ext cx="756968" cy="1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3268</xdr:rowOff>
    </xdr:from>
    <xdr:to>
      <xdr:col>107</xdr:col>
      <xdr:colOff>101600</xdr:colOff>
      <xdr:row>38</xdr:row>
      <xdr:rowOff>104868</xdr:rowOff>
    </xdr:to>
    <xdr:sp macro="" textlink="">
      <xdr:nvSpPr>
        <xdr:cNvPr id="499" name="楕円 498">
          <a:extLst>
            <a:ext uri="{FF2B5EF4-FFF2-40B4-BE49-F238E27FC236}">
              <a16:creationId xmlns:a16="http://schemas.microsoft.com/office/drawing/2014/main" id="{5859E444-88FC-4182-A4EC-C8B8FFA84805}"/>
            </a:ext>
          </a:extLst>
        </xdr:cNvPr>
        <xdr:cNvSpPr/>
      </xdr:nvSpPr>
      <xdr:spPr>
        <a:xfrm>
          <a:off x="18460528" y="623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35273</xdr:rowOff>
    </xdr:from>
    <xdr:to>
      <xdr:col>111</xdr:col>
      <xdr:colOff>177800</xdr:colOff>
      <xdr:row>38</xdr:row>
      <xdr:rowOff>54068</xdr:rowOff>
    </xdr:to>
    <xdr:cxnSp macro="">
      <xdr:nvCxnSpPr>
        <xdr:cNvPr id="500" name="直線コネクタ 499">
          <a:extLst>
            <a:ext uri="{FF2B5EF4-FFF2-40B4-BE49-F238E27FC236}">
              <a16:creationId xmlns:a16="http://schemas.microsoft.com/office/drawing/2014/main" id="{9DCB50BF-844E-40E7-BD99-1B2BB140A392}"/>
            </a:ext>
          </a:extLst>
        </xdr:cNvPr>
        <xdr:cNvCxnSpPr/>
      </xdr:nvCxnSpPr>
      <xdr:spPr>
        <a:xfrm flipV="1">
          <a:off x="18511328" y="6263545"/>
          <a:ext cx="808487" cy="1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25758</xdr:rowOff>
    </xdr:from>
    <xdr:to>
      <xdr:col>102</xdr:col>
      <xdr:colOff>165100</xdr:colOff>
      <xdr:row>38</xdr:row>
      <xdr:rowOff>127358</xdr:rowOff>
    </xdr:to>
    <xdr:sp macro="" textlink="">
      <xdr:nvSpPr>
        <xdr:cNvPr id="501" name="楕円 500">
          <a:extLst>
            <a:ext uri="{FF2B5EF4-FFF2-40B4-BE49-F238E27FC236}">
              <a16:creationId xmlns:a16="http://schemas.microsoft.com/office/drawing/2014/main" id="{1C00CA2F-5FDB-4C37-A577-66B6C1718876}"/>
            </a:ext>
          </a:extLst>
        </xdr:cNvPr>
        <xdr:cNvSpPr/>
      </xdr:nvSpPr>
      <xdr:spPr>
        <a:xfrm>
          <a:off x="17661387" y="625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54068</xdr:rowOff>
    </xdr:from>
    <xdr:to>
      <xdr:col>107</xdr:col>
      <xdr:colOff>50800</xdr:colOff>
      <xdr:row>38</xdr:row>
      <xdr:rowOff>76558</xdr:rowOff>
    </xdr:to>
    <xdr:cxnSp macro="">
      <xdr:nvCxnSpPr>
        <xdr:cNvPr id="502" name="直線コネクタ 501">
          <a:extLst>
            <a:ext uri="{FF2B5EF4-FFF2-40B4-BE49-F238E27FC236}">
              <a16:creationId xmlns:a16="http://schemas.microsoft.com/office/drawing/2014/main" id="{61A73977-1B63-45B2-96BA-FE3ACE092687}"/>
            </a:ext>
          </a:extLst>
        </xdr:cNvPr>
        <xdr:cNvCxnSpPr/>
      </xdr:nvCxnSpPr>
      <xdr:spPr>
        <a:xfrm flipV="1">
          <a:off x="17712187" y="6282340"/>
          <a:ext cx="799141" cy="2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38457</xdr:rowOff>
    </xdr:from>
    <xdr:to>
      <xdr:col>98</xdr:col>
      <xdr:colOff>38100</xdr:colOff>
      <xdr:row>38</xdr:row>
      <xdr:rowOff>140057</xdr:rowOff>
    </xdr:to>
    <xdr:sp macro="" textlink="">
      <xdr:nvSpPr>
        <xdr:cNvPr id="503" name="楕円 502">
          <a:extLst>
            <a:ext uri="{FF2B5EF4-FFF2-40B4-BE49-F238E27FC236}">
              <a16:creationId xmlns:a16="http://schemas.microsoft.com/office/drawing/2014/main" id="{76F1E465-1C9F-4F7C-A0C7-ADBDD9AE9376}"/>
            </a:ext>
          </a:extLst>
        </xdr:cNvPr>
        <xdr:cNvSpPr/>
      </xdr:nvSpPr>
      <xdr:spPr>
        <a:xfrm>
          <a:off x="16862245" y="6266729"/>
          <a:ext cx="836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76558</xdr:rowOff>
    </xdr:from>
    <xdr:to>
      <xdr:col>102</xdr:col>
      <xdr:colOff>114300</xdr:colOff>
      <xdr:row>38</xdr:row>
      <xdr:rowOff>89257</xdr:rowOff>
    </xdr:to>
    <xdr:cxnSp macro="">
      <xdr:nvCxnSpPr>
        <xdr:cNvPr id="504" name="直線コネクタ 503">
          <a:extLst>
            <a:ext uri="{FF2B5EF4-FFF2-40B4-BE49-F238E27FC236}">
              <a16:creationId xmlns:a16="http://schemas.microsoft.com/office/drawing/2014/main" id="{18CAAD97-1574-496D-ADFA-1D11D564AE6D}"/>
            </a:ext>
          </a:extLst>
        </xdr:cNvPr>
        <xdr:cNvCxnSpPr/>
      </xdr:nvCxnSpPr>
      <xdr:spPr>
        <a:xfrm flipV="1">
          <a:off x="16904418" y="6304830"/>
          <a:ext cx="807769" cy="1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7142</xdr:rowOff>
    </xdr:from>
    <xdr:ext cx="599010" cy="259045"/>
    <xdr:sp macro="" textlink="">
      <xdr:nvSpPr>
        <xdr:cNvPr id="505" name="n_1aveValue【一般廃棄物処理施設】&#10;一人当たり有形固定資産（償却資産）額">
          <a:extLst>
            <a:ext uri="{FF2B5EF4-FFF2-40B4-BE49-F238E27FC236}">
              <a16:creationId xmlns:a16="http://schemas.microsoft.com/office/drawing/2014/main" id="{A1D0B8AA-52CF-436A-8675-519F6D04629F}"/>
            </a:ext>
          </a:extLst>
        </xdr:cNvPr>
        <xdr:cNvSpPr txBox="1"/>
      </xdr:nvSpPr>
      <xdr:spPr>
        <a:xfrm>
          <a:off x="19034208" y="6563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22317</xdr:rowOff>
    </xdr:from>
    <xdr:ext cx="599010" cy="259045"/>
    <xdr:sp macro="" textlink="">
      <xdr:nvSpPr>
        <xdr:cNvPr id="506" name="n_2aveValue【一般廃棄物処理施設】&#10;一人当たり有形固定資産（償却資産）額">
          <a:extLst>
            <a:ext uri="{FF2B5EF4-FFF2-40B4-BE49-F238E27FC236}">
              <a16:creationId xmlns:a16="http://schemas.microsoft.com/office/drawing/2014/main" id="{AD7896A9-E382-435A-86C0-6E56934637BC}"/>
            </a:ext>
          </a:extLst>
        </xdr:cNvPr>
        <xdr:cNvSpPr txBox="1"/>
      </xdr:nvSpPr>
      <xdr:spPr>
        <a:xfrm>
          <a:off x="18247767" y="6578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32959</xdr:rowOff>
    </xdr:from>
    <xdr:ext cx="599010" cy="259045"/>
    <xdr:sp macro="" textlink="">
      <xdr:nvSpPr>
        <xdr:cNvPr id="507" name="n_3aveValue【一般廃棄物処理施設】&#10;一人当たり有形固定資産（償却資産）額">
          <a:extLst>
            <a:ext uri="{FF2B5EF4-FFF2-40B4-BE49-F238E27FC236}">
              <a16:creationId xmlns:a16="http://schemas.microsoft.com/office/drawing/2014/main" id="{C411D525-1904-4248-AEA1-7702A5AC5582}"/>
            </a:ext>
          </a:extLst>
        </xdr:cNvPr>
        <xdr:cNvSpPr txBox="1"/>
      </xdr:nvSpPr>
      <xdr:spPr>
        <a:xfrm>
          <a:off x="17430653" y="6589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22899</xdr:rowOff>
    </xdr:from>
    <xdr:ext cx="599010" cy="259045"/>
    <xdr:sp macro="" textlink="">
      <xdr:nvSpPr>
        <xdr:cNvPr id="508" name="n_4aveValue【一般廃棄物処理施設】&#10;一人当たり有形固定資産（償却資産）額">
          <a:extLst>
            <a:ext uri="{FF2B5EF4-FFF2-40B4-BE49-F238E27FC236}">
              <a16:creationId xmlns:a16="http://schemas.microsoft.com/office/drawing/2014/main" id="{3F38A2F1-13B7-4470-97D2-82A00DCE82BF}"/>
            </a:ext>
          </a:extLst>
        </xdr:cNvPr>
        <xdr:cNvSpPr txBox="1"/>
      </xdr:nvSpPr>
      <xdr:spPr>
        <a:xfrm>
          <a:off x="16631512" y="6578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102600</xdr:rowOff>
    </xdr:from>
    <xdr:ext cx="599010" cy="259045"/>
    <xdr:sp macro="" textlink="">
      <xdr:nvSpPr>
        <xdr:cNvPr id="509" name="n_1mainValue【一般廃棄物処理施設】&#10;一人当たり有形固定資産（償却資産）額">
          <a:extLst>
            <a:ext uri="{FF2B5EF4-FFF2-40B4-BE49-F238E27FC236}">
              <a16:creationId xmlns:a16="http://schemas.microsoft.com/office/drawing/2014/main" id="{B9931D3E-EA7E-499F-A2E6-A8C8D6B62701}"/>
            </a:ext>
          </a:extLst>
        </xdr:cNvPr>
        <xdr:cNvSpPr txBox="1"/>
      </xdr:nvSpPr>
      <xdr:spPr>
        <a:xfrm>
          <a:off x="19034208" y="6003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121395</xdr:rowOff>
    </xdr:from>
    <xdr:ext cx="599010" cy="259045"/>
    <xdr:sp macro="" textlink="">
      <xdr:nvSpPr>
        <xdr:cNvPr id="510" name="n_2mainValue【一般廃棄物処理施設】&#10;一人当たり有形固定資産（償却資産）額">
          <a:extLst>
            <a:ext uri="{FF2B5EF4-FFF2-40B4-BE49-F238E27FC236}">
              <a16:creationId xmlns:a16="http://schemas.microsoft.com/office/drawing/2014/main" id="{C18A74D5-D4E6-4260-8274-CCEDE3C88707}"/>
            </a:ext>
          </a:extLst>
        </xdr:cNvPr>
        <xdr:cNvSpPr txBox="1"/>
      </xdr:nvSpPr>
      <xdr:spPr>
        <a:xfrm>
          <a:off x="18247767" y="6021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143885</xdr:rowOff>
    </xdr:from>
    <xdr:ext cx="599010" cy="259045"/>
    <xdr:sp macro="" textlink="">
      <xdr:nvSpPr>
        <xdr:cNvPr id="511" name="n_3mainValue【一般廃棄物処理施設】&#10;一人当たり有形固定資産（償却資産）額">
          <a:extLst>
            <a:ext uri="{FF2B5EF4-FFF2-40B4-BE49-F238E27FC236}">
              <a16:creationId xmlns:a16="http://schemas.microsoft.com/office/drawing/2014/main" id="{2ECC760D-3593-4EEB-93F7-232AEBF706E6}"/>
            </a:ext>
          </a:extLst>
        </xdr:cNvPr>
        <xdr:cNvSpPr txBox="1"/>
      </xdr:nvSpPr>
      <xdr:spPr>
        <a:xfrm>
          <a:off x="17430653" y="6044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156584</xdr:rowOff>
    </xdr:from>
    <xdr:ext cx="599010" cy="259045"/>
    <xdr:sp macro="" textlink="">
      <xdr:nvSpPr>
        <xdr:cNvPr id="512" name="n_4mainValue【一般廃棄物処理施設】&#10;一人当たり有形固定資産（償却資産）額">
          <a:extLst>
            <a:ext uri="{FF2B5EF4-FFF2-40B4-BE49-F238E27FC236}">
              <a16:creationId xmlns:a16="http://schemas.microsoft.com/office/drawing/2014/main" id="{0718C634-9B1B-4925-955C-9FAC67A4CE95}"/>
            </a:ext>
          </a:extLst>
        </xdr:cNvPr>
        <xdr:cNvSpPr txBox="1"/>
      </xdr:nvSpPr>
      <xdr:spPr>
        <a:xfrm>
          <a:off x="16631512" y="6057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5556016D-0E17-44BA-A9A0-B8770D766171}"/>
            </a:ext>
          </a:extLst>
        </xdr:cNvPr>
        <xdr:cNvSpPr/>
      </xdr:nvSpPr>
      <xdr:spPr>
        <a:xfrm>
          <a:off x="11277840" y="7653787"/>
          <a:ext cx="4275107" cy="60480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501D7389-6262-4F9A-994A-E832A6F047EB}"/>
            </a:ext>
          </a:extLst>
        </xdr:cNvPr>
        <xdr:cNvSpPr/>
      </xdr:nvSpPr>
      <xdr:spPr>
        <a:xfrm>
          <a:off x="11386868"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76D729CB-E108-42BA-8E9F-110CDF7ABCFC}"/>
            </a:ext>
          </a:extLst>
        </xdr:cNvPr>
        <xdr:cNvSpPr/>
      </xdr:nvSpPr>
      <xdr:spPr>
        <a:xfrm>
          <a:off x="11386868"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6743C8AB-3561-467D-B778-8E3E08A088AB}"/>
            </a:ext>
          </a:extLst>
        </xdr:cNvPr>
        <xdr:cNvSpPr/>
      </xdr:nvSpPr>
      <xdr:spPr>
        <a:xfrm>
          <a:off x="12313009" y="8283994"/>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E681B0AE-B050-460D-95F8-0F7A472E3F4E}"/>
            </a:ext>
          </a:extLst>
        </xdr:cNvPr>
        <xdr:cNvSpPr/>
      </xdr:nvSpPr>
      <xdr:spPr>
        <a:xfrm>
          <a:off x="12313009" y="8479646"/>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EFCCA9CE-033A-4ACB-AE28-502A6425FD3B}"/>
            </a:ext>
          </a:extLst>
        </xdr:cNvPr>
        <xdr:cNvSpPr/>
      </xdr:nvSpPr>
      <xdr:spPr>
        <a:xfrm>
          <a:off x="13348179" y="8283994"/>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20C91A35-6746-4C95-9665-5F2C74388372}"/>
            </a:ext>
          </a:extLst>
        </xdr:cNvPr>
        <xdr:cNvSpPr/>
      </xdr:nvSpPr>
      <xdr:spPr>
        <a:xfrm>
          <a:off x="13348179" y="8479646"/>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29AA0517-0B44-4517-B714-8DE2F2C1774C}"/>
            </a:ext>
          </a:extLst>
        </xdr:cNvPr>
        <xdr:cNvSpPr/>
      </xdr:nvSpPr>
      <xdr:spPr>
        <a:xfrm>
          <a:off x="11277840" y="8743950"/>
          <a:ext cx="4275107" cy="21878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2D03789C-0BE5-42F4-ADBA-EC48B469E327}"/>
            </a:ext>
          </a:extLst>
        </xdr:cNvPr>
        <xdr:cNvSpPr txBox="1"/>
      </xdr:nvSpPr>
      <xdr:spPr>
        <a:xfrm>
          <a:off x="11239740" y="8560998"/>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0ABDFF93-D99F-42B8-95B3-96C5537B512B}"/>
            </a:ext>
          </a:extLst>
        </xdr:cNvPr>
        <xdr:cNvCxnSpPr/>
      </xdr:nvCxnSpPr>
      <xdr:spPr>
        <a:xfrm>
          <a:off x="11277840" y="10931825"/>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554C1B77-8D71-4519-AD93-76A4A66A9E95}"/>
            </a:ext>
          </a:extLst>
        </xdr:cNvPr>
        <xdr:cNvSpPr txBox="1"/>
      </xdr:nvSpPr>
      <xdr:spPr>
        <a:xfrm>
          <a:off x="10864576" y="1079715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AA81D95C-803A-44A5-A65B-86382E8AB1B1}"/>
            </a:ext>
          </a:extLst>
        </xdr:cNvPr>
        <xdr:cNvCxnSpPr/>
      </xdr:nvCxnSpPr>
      <xdr:spPr>
        <a:xfrm>
          <a:off x="11277840" y="10565921"/>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2343440F-A864-4F25-ADCA-FC4822132505}"/>
            </a:ext>
          </a:extLst>
        </xdr:cNvPr>
        <xdr:cNvSpPr txBox="1"/>
      </xdr:nvSpPr>
      <xdr:spPr>
        <a:xfrm>
          <a:off x="10864576" y="104312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D38D5AD3-D84C-4B1F-9C2B-E59A6DF17914}"/>
            </a:ext>
          </a:extLst>
        </xdr:cNvPr>
        <xdr:cNvCxnSpPr/>
      </xdr:nvCxnSpPr>
      <xdr:spPr>
        <a:xfrm>
          <a:off x="11277840" y="10200017"/>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D5C2CD86-55D9-460F-B68F-C0D4E5617682}"/>
            </a:ext>
          </a:extLst>
        </xdr:cNvPr>
        <xdr:cNvSpPr txBox="1"/>
      </xdr:nvSpPr>
      <xdr:spPr>
        <a:xfrm>
          <a:off x="10910724" y="100653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E241729D-41D3-4B18-9353-73770CEAC7B4}"/>
            </a:ext>
          </a:extLst>
        </xdr:cNvPr>
        <xdr:cNvCxnSpPr/>
      </xdr:nvCxnSpPr>
      <xdr:spPr>
        <a:xfrm>
          <a:off x="11277840" y="9834113"/>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8A5C6C33-29DE-4046-8151-3D09B85A31CD}"/>
            </a:ext>
          </a:extLst>
        </xdr:cNvPr>
        <xdr:cNvSpPr txBox="1"/>
      </xdr:nvSpPr>
      <xdr:spPr>
        <a:xfrm>
          <a:off x="10910724" y="96994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F0B4285F-6199-4CA0-AC33-2CE4BA5A9D14}"/>
            </a:ext>
          </a:extLst>
        </xdr:cNvPr>
        <xdr:cNvCxnSpPr/>
      </xdr:nvCxnSpPr>
      <xdr:spPr>
        <a:xfrm>
          <a:off x="11277840" y="9475758"/>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164FAC72-CD59-4356-B1EE-677A51808C62}"/>
            </a:ext>
          </a:extLst>
        </xdr:cNvPr>
        <xdr:cNvSpPr txBox="1"/>
      </xdr:nvSpPr>
      <xdr:spPr>
        <a:xfrm>
          <a:off x="10910724" y="934108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932B6B52-3767-4AD0-B8EA-EEAB4E77F476}"/>
            </a:ext>
          </a:extLst>
        </xdr:cNvPr>
        <xdr:cNvCxnSpPr/>
      </xdr:nvCxnSpPr>
      <xdr:spPr>
        <a:xfrm>
          <a:off x="11277840" y="9109854"/>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08E2211A-960B-4D39-A3C1-3F9107243A48}"/>
            </a:ext>
          </a:extLst>
        </xdr:cNvPr>
        <xdr:cNvSpPr txBox="1"/>
      </xdr:nvSpPr>
      <xdr:spPr>
        <a:xfrm>
          <a:off x="10910724" y="897517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335D0139-BDCF-4437-90A1-7842D6F8FE83}"/>
            </a:ext>
          </a:extLst>
        </xdr:cNvPr>
        <xdr:cNvCxnSpPr/>
      </xdr:nvCxnSpPr>
      <xdr:spPr>
        <a:xfrm>
          <a:off x="11277840" y="8743950"/>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1B81A4FE-CBAF-4579-B2BC-373107BF6FE0}"/>
            </a:ext>
          </a:extLst>
        </xdr:cNvPr>
        <xdr:cNvSpPr txBox="1"/>
      </xdr:nvSpPr>
      <xdr:spPr>
        <a:xfrm>
          <a:off x="10974844" y="860927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保健センター・保健所】&#10;有形固定資産減価償却率グラフ枠">
          <a:extLst>
            <a:ext uri="{FF2B5EF4-FFF2-40B4-BE49-F238E27FC236}">
              <a16:creationId xmlns:a16="http://schemas.microsoft.com/office/drawing/2014/main" id="{15D91CC9-B08C-4578-964C-677B7CC3155C}"/>
            </a:ext>
          </a:extLst>
        </xdr:cNvPr>
        <xdr:cNvSpPr/>
      </xdr:nvSpPr>
      <xdr:spPr>
        <a:xfrm>
          <a:off x="11277840" y="8743950"/>
          <a:ext cx="4275107" cy="21878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63</xdr:row>
      <xdr:rowOff>57150</xdr:rowOff>
    </xdr:to>
    <xdr:cxnSp macro="">
      <xdr:nvCxnSpPr>
        <xdr:cNvPr id="537" name="直線コネクタ 536">
          <a:extLst>
            <a:ext uri="{FF2B5EF4-FFF2-40B4-BE49-F238E27FC236}">
              <a16:creationId xmlns:a16="http://schemas.microsoft.com/office/drawing/2014/main" id="{848AB1E1-BED3-47E7-A1C4-5A1ACD438CFE}"/>
            </a:ext>
          </a:extLst>
        </xdr:cNvPr>
        <xdr:cNvCxnSpPr/>
      </xdr:nvCxnSpPr>
      <xdr:spPr>
        <a:xfrm flipV="1">
          <a:off x="14791270" y="9083184"/>
          <a:ext cx="0" cy="129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8" name="【保健センター・保健所】&#10;有形固定資産減価償却率最小値テキスト">
          <a:extLst>
            <a:ext uri="{FF2B5EF4-FFF2-40B4-BE49-F238E27FC236}">
              <a16:creationId xmlns:a16="http://schemas.microsoft.com/office/drawing/2014/main" id="{4D9BFF99-AA73-4CCF-9621-B7A42BB41B9C}"/>
            </a:ext>
          </a:extLst>
        </xdr:cNvPr>
        <xdr:cNvSpPr txBox="1"/>
      </xdr:nvSpPr>
      <xdr:spPr>
        <a:xfrm>
          <a:off x="14830006" y="10386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9" name="直線コネクタ 538">
          <a:extLst>
            <a:ext uri="{FF2B5EF4-FFF2-40B4-BE49-F238E27FC236}">
              <a16:creationId xmlns:a16="http://schemas.microsoft.com/office/drawing/2014/main" id="{9C6F0BBC-F562-495F-8A01-60E885E9958C}"/>
            </a:ext>
          </a:extLst>
        </xdr:cNvPr>
        <xdr:cNvCxnSpPr/>
      </xdr:nvCxnSpPr>
      <xdr:spPr>
        <a:xfrm>
          <a:off x="14703006" y="10382969"/>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40" name="【保健センター・保健所】&#10;有形固定資産減価償却率最大値テキスト">
          <a:extLst>
            <a:ext uri="{FF2B5EF4-FFF2-40B4-BE49-F238E27FC236}">
              <a16:creationId xmlns:a16="http://schemas.microsoft.com/office/drawing/2014/main" id="{C938F38A-8C8C-4F12-9080-F5C15A913DE3}"/>
            </a:ext>
          </a:extLst>
        </xdr:cNvPr>
        <xdr:cNvSpPr txBox="1"/>
      </xdr:nvSpPr>
      <xdr:spPr>
        <a:xfrm>
          <a:off x="14830006" y="886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41" name="直線コネクタ 540">
          <a:extLst>
            <a:ext uri="{FF2B5EF4-FFF2-40B4-BE49-F238E27FC236}">
              <a16:creationId xmlns:a16="http://schemas.microsoft.com/office/drawing/2014/main" id="{2D91B45F-91D3-462C-B3B4-035DEA78F64F}"/>
            </a:ext>
          </a:extLst>
        </xdr:cNvPr>
        <xdr:cNvCxnSpPr/>
      </xdr:nvCxnSpPr>
      <xdr:spPr>
        <a:xfrm>
          <a:off x="14703006" y="9083184"/>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148607</xdr:rowOff>
    </xdr:from>
    <xdr:ext cx="405111" cy="259045"/>
    <xdr:sp macro="" textlink="">
      <xdr:nvSpPr>
        <xdr:cNvPr id="542" name="【保健センター・保健所】&#10;有形固定資産減価償却率平均値テキスト">
          <a:extLst>
            <a:ext uri="{FF2B5EF4-FFF2-40B4-BE49-F238E27FC236}">
              <a16:creationId xmlns:a16="http://schemas.microsoft.com/office/drawing/2014/main" id="{AC10ACE9-B96D-45B9-B4C9-9C71BDC20F79}"/>
            </a:ext>
          </a:extLst>
        </xdr:cNvPr>
        <xdr:cNvSpPr txBox="1"/>
      </xdr:nvSpPr>
      <xdr:spPr>
        <a:xfrm>
          <a:off x="14830006" y="98188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543" name="フローチャート: 判断 542">
          <a:extLst>
            <a:ext uri="{FF2B5EF4-FFF2-40B4-BE49-F238E27FC236}">
              <a16:creationId xmlns:a16="http://schemas.microsoft.com/office/drawing/2014/main" id="{3F3EE841-6DA2-4402-A004-7E3EB03825DD}"/>
            </a:ext>
          </a:extLst>
        </xdr:cNvPr>
        <xdr:cNvSpPr/>
      </xdr:nvSpPr>
      <xdr:spPr>
        <a:xfrm>
          <a:off x="14741106" y="9831765"/>
          <a:ext cx="92973" cy="1026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544" name="フローチャート: 判断 543">
          <a:extLst>
            <a:ext uri="{FF2B5EF4-FFF2-40B4-BE49-F238E27FC236}">
              <a16:creationId xmlns:a16="http://schemas.microsoft.com/office/drawing/2014/main" id="{C9A49E6E-60A6-4037-BEA0-FE88AB9767E9}"/>
            </a:ext>
          </a:extLst>
        </xdr:cNvPr>
        <xdr:cNvSpPr/>
      </xdr:nvSpPr>
      <xdr:spPr>
        <a:xfrm>
          <a:off x="13974792" y="9831765"/>
          <a:ext cx="101600" cy="1026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76835</xdr:rowOff>
    </xdr:from>
    <xdr:to>
      <xdr:col>76</xdr:col>
      <xdr:colOff>165100</xdr:colOff>
      <xdr:row>60</xdr:row>
      <xdr:rowOff>6985</xdr:rowOff>
    </xdr:to>
    <xdr:sp macro="" textlink="">
      <xdr:nvSpPr>
        <xdr:cNvPr id="545" name="フローチャート: 判断 544">
          <a:extLst>
            <a:ext uri="{FF2B5EF4-FFF2-40B4-BE49-F238E27FC236}">
              <a16:creationId xmlns:a16="http://schemas.microsoft.com/office/drawing/2014/main" id="{E2BA1A1D-D09E-4404-A851-4B217271944E}"/>
            </a:ext>
          </a:extLst>
        </xdr:cNvPr>
        <xdr:cNvSpPr/>
      </xdr:nvSpPr>
      <xdr:spPr>
        <a:xfrm>
          <a:off x="13175651" y="9747046"/>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40640</xdr:rowOff>
    </xdr:from>
    <xdr:to>
      <xdr:col>72</xdr:col>
      <xdr:colOff>38100</xdr:colOff>
      <xdr:row>59</xdr:row>
      <xdr:rowOff>142240</xdr:rowOff>
    </xdr:to>
    <xdr:sp macro="" textlink="">
      <xdr:nvSpPr>
        <xdr:cNvPr id="546" name="フローチャート: 判断 545">
          <a:extLst>
            <a:ext uri="{FF2B5EF4-FFF2-40B4-BE49-F238E27FC236}">
              <a16:creationId xmlns:a16="http://schemas.microsoft.com/office/drawing/2014/main" id="{08EF90F5-3BC0-42E3-9420-DC6CE2486DF7}"/>
            </a:ext>
          </a:extLst>
        </xdr:cNvPr>
        <xdr:cNvSpPr/>
      </xdr:nvSpPr>
      <xdr:spPr>
        <a:xfrm>
          <a:off x="12376509" y="9710851"/>
          <a:ext cx="836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42545</xdr:rowOff>
    </xdr:from>
    <xdr:to>
      <xdr:col>67</xdr:col>
      <xdr:colOff>101600</xdr:colOff>
      <xdr:row>59</xdr:row>
      <xdr:rowOff>144145</xdr:rowOff>
    </xdr:to>
    <xdr:sp macro="" textlink="">
      <xdr:nvSpPr>
        <xdr:cNvPr id="547" name="フローチャート: 判断 546">
          <a:extLst>
            <a:ext uri="{FF2B5EF4-FFF2-40B4-BE49-F238E27FC236}">
              <a16:creationId xmlns:a16="http://schemas.microsoft.com/office/drawing/2014/main" id="{07A71F01-B6E6-41C2-9ED0-384B6F0D8AFE}"/>
            </a:ext>
          </a:extLst>
        </xdr:cNvPr>
        <xdr:cNvSpPr/>
      </xdr:nvSpPr>
      <xdr:spPr>
        <a:xfrm>
          <a:off x="11559396" y="97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9430C43F-45A5-4A92-A984-996BD782B141}"/>
            </a:ext>
          </a:extLst>
        </xdr:cNvPr>
        <xdr:cNvSpPr txBox="1"/>
      </xdr:nvSpPr>
      <xdr:spPr>
        <a:xfrm>
          <a:off x="14619377"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C51D0B2-A9BF-4E5F-8FC4-F91EB686CA71}"/>
            </a:ext>
          </a:extLst>
        </xdr:cNvPr>
        <xdr:cNvSpPr txBox="1"/>
      </xdr:nvSpPr>
      <xdr:spPr>
        <a:xfrm>
          <a:off x="13853064"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391BD0B2-7AA0-4B96-B557-A395D1C46573}"/>
            </a:ext>
          </a:extLst>
        </xdr:cNvPr>
        <xdr:cNvSpPr txBox="1"/>
      </xdr:nvSpPr>
      <xdr:spPr>
        <a:xfrm>
          <a:off x="13053923"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ED648E68-114F-496D-9B9C-524ED9681050}"/>
            </a:ext>
          </a:extLst>
        </xdr:cNvPr>
        <xdr:cNvSpPr txBox="1"/>
      </xdr:nvSpPr>
      <xdr:spPr>
        <a:xfrm>
          <a:off x="12246154"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AFD7A08-A4BE-4D37-99A3-78CBB8ACA295}"/>
            </a:ext>
          </a:extLst>
        </xdr:cNvPr>
        <xdr:cNvSpPr txBox="1"/>
      </xdr:nvSpPr>
      <xdr:spPr>
        <a:xfrm>
          <a:off x="11437668"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124460</xdr:rowOff>
    </xdr:from>
    <xdr:to>
      <xdr:col>85</xdr:col>
      <xdr:colOff>177800</xdr:colOff>
      <xdr:row>59</xdr:row>
      <xdr:rowOff>54610</xdr:rowOff>
    </xdr:to>
    <xdr:sp macro="" textlink="">
      <xdr:nvSpPr>
        <xdr:cNvPr id="553" name="楕円 552">
          <a:extLst>
            <a:ext uri="{FF2B5EF4-FFF2-40B4-BE49-F238E27FC236}">
              <a16:creationId xmlns:a16="http://schemas.microsoft.com/office/drawing/2014/main" id="{9D10EBB4-1961-4A31-8A78-99E6460B1842}"/>
            </a:ext>
          </a:extLst>
        </xdr:cNvPr>
        <xdr:cNvSpPr/>
      </xdr:nvSpPr>
      <xdr:spPr>
        <a:xfrm>
          <a:off x="14741106" y="9630769"/>
          <a:ext cx="92973"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147337</xdr:rowOff>
    </xdr:from>
    <xdr:ext cx="405111" cy="259045"/>
    <xdr:sp macro="" textlink="">
      <xdr:nvSpPr>
        <xdr:cNvPr id="554" name="【保健センター・保健所】&#10;有形固定資産減価償却率該当値テキスト">
          <a:extLst>
            <a:ext uri="{FF2B5EF4-FFF2-40B4-BE49-F238E27FC236}">
              <a16:creationId xmlns:a16="http://schemas.microsoft.com/office/drawing/2014/main" id="{FE692622-A501-4361-84DA-EEFF9322E696}"/>
            </a:ext>
          </a:extLst>
        </xdr:cNvPr>
        <xdr:cNvSpPr txBox="1"/>
      </xdr:nvSpPr>
      <xdr:spPr>
        <a:xfrm>
          <a:off x="14830006" y="9489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145415</xdr:rowOff>
    </xdr:from>
    <xdr:to>
      <xdr:col>81</xdr:col>
      <xdr:colOff>101600</xdr:colOff>
      <xdr:row>59</xdr:row>
      <xdr:rowOff>75565</xdr:rowOff>
    </xdr:to>
    <xdr:sp macro="" textlink="">
      <xdr:nvSpPr>
        <xdr:cNvPr id="555" name="楕円 554">
          <a:extLst>
            <a:ext uri="{FF2B5EF4-FFF2-40B4-BE49-F238E27FC236}">
              <a16:creationId xmlns:a16="http://schemas.microsoft.com/office/drawing/2014/main" id="{8F76303E-365C-4F7F-872B-9710DD0A3E6C}"/>
            </a:ext>
          </a:extLst>
        </xdr:cNvPr>
        <xdr:cNvSpPr/>
      </xdr:nvSpPr>
      <xdr:spPr>
        <a:xfrm>
          <a:off x="13974792" y="9651724"/>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3810</xdr:rowOff>
    </xdr:from>
    <xdr:to>
      <xdr:col>85</xdr:col>
      <xdr:colOff>127000</xdr:colOff>
      <xdr:row>59</xdr:row>
      <xdr:rowOff>24765</xdr:rowOff>
    </xdr:to>
    <xdr:cxnSp macro="">
      <xdr:nvCxnSpPr>
        <xdr:cNvPr id="556" name="直線コネクタ 555">
          <a:extLst>
            <a:ext uri="{FF2B5EF4-FFF2-40B4-BE49-F238E27FC236}">
              <a16:creationId xmlns:a16="http://schemas.microsoft.com/office/drawing/2014/main" id="{5B29167D-64B2-40BC-A1F3-C233421F3382}"/>
            </a:ext>
          </a:extLst>
        </xdr:cNvPr>
        <xdr:cNvCxnSpPr/>
      </xdr:nvCxnSpPr>
      <xdr:spPr>
        <a:xfrm flipV="1">
          <a:off x="14025592" y="9674021"/>
          <a:ext cx="766314"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113030</xdr:rowOff>
    </xdr:from>
    <xdr:to>
      <xdr:col>76</xdr:col>
      <xdr:colOff>165100</xdr:colOff>
      <xdr:row>59</xdr:row>
      <xdr:rowOff>43180</xdr:rowOff>
    </xdr:to>
    <xdr:sp macro="" textlink="">
      <xdr:nvSpPr>
        <xdr:cNvPr id="557" name="楕円 556">
          <a:extLst>
            <a:ext uri="{FF2B5EF4-FFF2-40B4-BE49-F238E27FC236}">
              <a16:creationId xmlns:a16="http://schemas.microsoft.com/office/drawing/2014/main" id="{5C50430D-B9F8-44F6-AFAA-BD8DE0EAA48F}"/>
            </a:ext>
          </a:extLst>
        </xdr:cNvPr>
        <xdr:cNvSpPr/>
      </xdr:nvSpPr>
      <xdr:spPr>
        <a:xfrm>
          <a:off x="13175651" y="9619339"/>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163830</xdr:rowOff>
    </xdr:from>
    <xdr:to>
      <xdr:col>81</xdr:col>
      <xdr:colOff>50800</xdr:colOff>
      <xdr:row>59</xdr:row>
      <xdr:rowOff>24765</xdr:rowOff>
    </xdr:to>
    <xdr:cxnSp macro="">
      <xdr:nvCxnSpPr>
        <xdr:cNvPr id="558" name="直線コネクタ 557">
          <a:extLst>
            <a:ext uri="{FF2B5EF4-FFF2-40B4-BE49-F238E27FC236}">
              <a16:creationId xmlns:a16="http://schemas.microsoft.com/office/drawing/2014/main" id="{D7908247-D125-4479-85EA-A2A3455DE160}"/>
            </a:ext>
          </a:extLst>
        </xdr:cNvPr>
        <xdr:cNvCxnSpPr/>
      </xdr:nvCxnSpPr>
      <xdr:spPr>
        <a:xfrm>
          <a:off x="13226451" y="9670139"/>
          <a:ext cx="799141" cy="24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82550</xdr:rowOff>
    </xdr:from>
    <xdr:to>
      <xdr:col>72</xdr:col>
      <xdr:colOff>38100</xdr:colOff>
      <xdr:row>59</xdr:row>
      <xdr:rowOff>12700</xdr:rowOff>
    </xdr:to>
    <xdr:sp macro="" textlink="">
      <xdr:nvSpPr>
        <xdr:cNvPr id="559" name="楕円 558">
          <a:extLst>
            <a:ext uri="{FF2B5EF4-FFF2-40B4-BE49-F238E27FC236}">
              <a16:creationId xmlns:a16="http://schemas.microsoft.com/office/drawing/2014/main" id="{013E80CE-6400-42BB-ADAD-785AB7384105}"/>
            </a:ext>
          </a:extLst>
        </xdr:cNvPr>
        <xdr:cNvSpPr/>
      </xdr:nvSpPr>
      <xdr:spPr>
        <a:xfrm>
          <a:off x="12376509" y="9588859"/>
          <a:ext cx="83629"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133350</xdr:rowOff>
    </xdr:from>
    <xdr:to>
      <xdr:col>76</xdr:col>
      <xdr:colOff>114300</xdr:colOff>
      <xdr:row>58</xdr:row>
      <xdr:rowOff>163830</xdr:rowOff>
    </xdr:to>
    <xdr:cxnSp macro="">
      <xdr:nvCxnSpPr>
        <xdr:cNvPr id="560" name="直線コネクタ 559">
          <a:extLst>
            <a:ext uri="{FF2B5EF4-FFF2-40B4-BE49-F238E27FC236}">
              <a16:creationId xmlns:a16="http://schemas.microsoft.com/office/drawing/2014/main" id="{AF679EB5-2ECF-48FA-A1A2-C4675E0D3666}"/>
            </a:ext>
          </a:extLst>
        </xdr:cNvPr>
        <xdr:cNvCxnSpPr/>
      </xdr:nvCxnSpPr>
      <xdr:spPr>
        <a:xfrm>
          <a:off x="12418682" y="9639659"/>
          <a:ext cx="807769"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48260</xdr:rowOff>
    </xdr:from>
    <xdr:to>
      <xdr:col>67</xdr:col>
      <xdr:colOff>101600</xdr:colOff>
      <xdr:row>58</xdr:row>
      <xdr:rowOff>149860</xdr:rowOff>
    </xdr:to>
    <xdr:sp macro="" textlink="">
      <xdr:nvSpPr>
        <xdr:cNvPr id="561" name="楕円 560">
          <a:extLst>
            <a:ext uri="{FF2B5EF4-FFF2-40B4-BE49-F238E27FC236}">
              <a16:creationId xmlns:a16="http://schemas.microsoft.com/office/drawing/2014/main" id="{CF30F301-8587-457C-9938-7224B2E99DA9}"/>
            </a:ext>
          </a:extLst>
        </xdr:cNvPr>
        <xdr:cNvSpPr/>
      </xdr:nvSpPr>
      <xdr:spPr>
        <a:xfrm>
          <a:off x="11559396" y="955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99060</xdr:rowOff>
    </xdr:from>
    <xdr:to>
      <xdr:col>71</xdr:col>
      <xdr:colOff>177800</xdr:colOff>
      <xdr:row>58</xdr:row>
      <xdr:rowOff>133350</xdr:rowOff>
    </xdr:to>
    <xdr:cxnSp macro="">
      <xdr:nvCxnSpPr>
        <xdr:cNvPr id="562" name="直線コネクタ 561">
          <a:extLst>
            <a:ext uri="{FF2B5EF4-FFF2-40B4-BE49-F238E27FC236}">
              <a16:creationId xmlns:a16="http://schemas.microsoft.com/office/drawing/2014/main" id="{B1824DFB-D5D0-4F1F-B2DE-0D35F75E5FA6}"/>
            </a:ext>
          </a:extLst>
        </xdr:cNvPr>
        <xdr:cNvCxnSpPr/>
      </xdr:nvCxnSpPr>
      <xdr:spPr>
        <a:xfrm>
          <a:off x="11610196" y="9605369"/>
          <a:ext cx="808486"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91457</xdr:rowOff>
    </xdr:from>
    <xdr:ext cx="405111" cy="259045"/>
    <xdr:sp macro="" textlink="">
      <xdr:nvSpPr>
        <xdr:cNvPr id="563" name="n_1aveValue【保健センター・保健所】&#10;有形固定資産減価償却率">
          <a:extLst>
            <a:ext uri="{FF2B5EF4-FFF2-40B4-BE49-F238E27FC236}">
              <a16:creationId xmlns:a16="http://schemas.microsoft.com/office/drawing/2014/main" id="{2FF87BAD-321A-4B5A-8E7B-E802D88EFC0A}"/>
            </a:ext>
          </a:extLst>
        </xdr:cNvPr>
        <xdr:cNvSpPr txBox="1"/>
      </xdr:nvSpPr>
      <xdr:spPr>
        <a:xfrm>
          <a:off x="13828308" y="9925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169562</xdr:rowOff>
    </xdr:from>
    <xdr:ext cx="405111" cy="259045"/>
    <xdr:sp macro="" textlink="">
      <xdr:nvSpPr>
        <xdr:cNvPr id="564" name="n_2aveValue【保健センター・保健所】&#10;有形固定資産減価償却率">
          <a:extLst>
            <a:ext uri="{FF2B5EF4-FFF2-40B4-BE49-F238E27FC236}">
              <a16:creationId xmlns:a16="http://schemas.microsoft.com/office/drawing/2014/main" id="{07A8BDB7-C772-4D5F-B333-E6F8A10C9A40}"/>
            </a:ext>
          </a:extLst>
        </xdr:cNvPr>
        <xdr:cNvSpPr txBox="1"/>
      </xdr:nvSpPr>
      <xdr:spPr>
        <a:xfrm>
          <a:off x="13041867" y="983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133367</xdr:rowOff>
    </xdr:from>
    <xdr:ext cx="405111" cy="259045"/>
    <xdr:sp macro="" textlink="">
      <xdr:nvSpPr>
        <xdr:cNvPr id="565" name="n_3aveValue【保健センター・保健所】&#10;有形固定資産減価償却率">
          <a:extLst>
            <a:ext uri="{FF2B5EF4-FFF2-40B4-BE49-F238E27FC236}">
              <a16:creationId xmlns:a16="http://schemas.microsoft.com/office/drawing/2014/main" id="{57DCC5DD-F007-44EF-BD09-A51FEB6BAF03}"/>
            </a:ext>
          </a:extLst>
        </xdr:cNvPr>
        <xdr:cNvSpPr txBox="1"/>
      </xdr:nvSpPr>
      <xdr:spPr>
        <a:xfrm>
          <a:off x="12242725" y="9803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135272</xdr:rowOff>
    </xdr:from>
    <xdr:ext cx="405111" cy="259045"/>
    <xdr:sp macro="" textlink="">
      <xdr:nvSpPr>
        <xdr:cNvPr id="566" name="n_4aveValue【保健センター・保健所】&#10;有形固定資産減価償却率">
          <a:extLst>
            <a:ext uri="{FF2B5EF4-FFF2-40B4-BE49-F238E27FC236}">
              <a16:creationId xmlns:a16="http://schemas.microsoft.com/office/drawing/2014/main" id="{F4B9BD42-11F2-451E-93B1-5A675E89C4A0}"/>
            </a:ext>
          </a:extLst>
        </xdr:cNvPr>
        <xdr:cNvSpPr txBox="1"/>
      </xdr:nvSpPr>
      <xdr:spPr>
        <a:xfrm>
          <a:off x="11425612" y="980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92092</xdr:rowOff>
    </xdr:from>
    <xdr:ext cx="405111" cy="259045"/>
    <xdr:sp macro="" textlink="">
      <xdr:nvSpPr>
        <xdr:cNvPr id="567" name="n_1mainValue【保健センター・保健所】&#10;有形固定資産減価償却率">
          <a:extLst>
            <a:ext uri="{FF2B5EF4-FFF2-40B4-BE49-F238E27FC236}">
              <a16:creationId xmlns:a16="http://schemas.microsoft.com/office/drawing/2014/main" id="{3F8A9B98-D2E1-4BFD-9B17-A2F3369601DD}"/>
            </a:ext>
          </a:extLst>
        </xdr:cNvPr>
        <xdr:cNvSpPr txBox="1"/>
      </xdr:nvSpPr>
      <xdr:spPr>
        <a:xfrm>
          <a:off x="13828308" y="943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59707</xdr:rowOff>
    </xdr:from>
    <xdr:ext cx="405111" cy="259045"/>
    <xdr:sp macro="" textlink="">
      <xdr:nvSpPr>
        <xdr:cNvPr id="568" name="n_2mainValue【保健センター・保健所】&#10;有形固定資産減価償却率">
          <a:extLst>
            <a:ext uri="{FF2B5EF4-FFF2-40B4-BE49-F238E27FC236}">
              <a16:creationId xmlns:a16="http://schemas.microsoft.com/office/drawing/2014/main" id="{DAFF7B49-6935-45D3-B251-37F4BF4BB5E3}"/>
            </a:ext>
          </a:extLst>
        </xdr:cNvPr>
        <xdr:cNvSpPr txBox="1"/>
      </xdr:nvSpPr>
      <xdr:spPr>
        <a:xfrm>
          <a:off x="13041867" y="940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29227</xdr:rowOff>
    </xdr:from>
    <xdr:ext cx="405111" cy="259045"/>
    <xdr:sp macro="" textlink="">
      <xdr:nvSpPr>
        <xdr:cNvPr id="569" name="n_3mainValue【保健センター・保健所】&#10;有形固定資産減価償却率">
          <a:extLst>
            <a:ext uri="{FF2B5EF4-FFF2-40B4-BE49-F238E27FC236}">
              <a16:creationId xmlns:a16="http://schemas.microsoft.com/office/drawing/2014/main" id="{AEB87D73-853E-4CCC-8D25-38DAFBEBA6A9}"/>
            </a:ext>
          </a:extLst>
        </xdr:cNvPr>
        <xdr:cNvSpPr txBox="1"/>
      </xdr:nvSpPr>
      <xdr:spPr>
        <a:xfrm>
          <a:off x="12242725" y="9371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166387</xdr:rowOff>
    </xdr:from>
    <xdr:ext cx="405111" cy="259045"/>
    <xdr:sp macro="" textlink="">
      <xdr:nvSpPr>
        <xdr:cNvPr id="570" name="n_4mainValue【保健センター・保健所】&#10;有形固定資産減価償却率">
          <a:extLst>
            <a:ext uri="{FF2B5EF4-FFF2-40B4-BE49-F238E27FC236}">
              <a16:creationId xmlns:a16="http://schemas.microsoft.com/office/drawing/2014/main" id="{8FBBCBE2-D64B-41D9-96BA-54D27FB4374F}"/>
            </a:ext>
          </a:extLst>
        </xdr:cNvPr>
        <xdr:cNvSpPr txBox="1"/>
      </xdr:nvSpPr>
      <xdr:spPr>
        <a:xfrm>
          <a:off x="11425612" y="9344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552CBCEC-1894-40DA-9E46-4EA25ADFB239}"/>
            </a:ext>
          </a:extLst>
        </xdr:cNvPr>
        <xdr:cNvSpPr/>
      </xdr:nvSpPr>
      <xdr:spPr>
        <a:xfrm>
          <a:off x="16562717" y="7653787"/>
          <a:ext cx="4293079" cy="60480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11953ED8-7EC4-4171-BC34-A52FA4BD1AE9}"/>
            </a:ext>
          </a:extLst>
        </xdr:cNvPr>
        <xdr:cNvSpPr/>
      </xdr:nvSpPr>
      <xdr:spPr>
        <a:xfrm>
          <a:off x="16689717"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6CCA3D88-1012-4E31-9AD5-66B51F8518E3}"/>
            </a:ext>
          </a:extLst>
        </xdr:cNvPr>
        <xdr:cNvSpPr/>
      </xdr:nvSpPr>
      <xdr:spPr>
        <a:xfrm>
          <a:off x="16689717"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9A62CCA6-9BAA-4880-8434-729D5F4BA187}"/>
            </a:ext>
          </a:extLst>
        </xdr:cNvPr>
        <xdr:cNvSpPr/>
      </xdr:nvSpPr>
      <xdr:spPr>
        <a:xfrm>
          <a:off x="17597887"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E5320E03-998A-4FB5-96DE-9D9C5875355D}"/>
            </a:ext>
          </a:extLst>
        </xdr:cNvPr>
        <xdr:cNvSpPr/>
      </xdr:nvSpPr>
      <xdr:spPr>
        <a:xfrm>
          <a:off x="17597887"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C187E273-A009-4AB9-95E6-79539ADF523E}"/>
            </a:ext>
          </a:extLst>
        </xdr:cNvPr>
        <xdr:cNvSpPr/>
      </xdr:nvSpPr>
      <xdr:spPr>
        <a:xfrm>
          <a:off x="18633057" y="8283994"/>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73E4B0BA-A00B-4651-8D84-ABEC0EDFBD10}"/>
            </a:ext>
          </a:extLst>
        </xdr:cNvPr>
        <xdr:cNvSpPr/>
      </xdr:nvSpPr>
      <xdr:spPr>
        <a:xfrm>
          <a:off x="18633057" y="847964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2345C9B0-BE7B-4C93-AF79-110183B88CD6}"/>
            </a:ext>
          </a:extLst>
        </xdr:cNvPr>
        <xdr:cNvSpPr/>
      </xdr:nvSpPr>
      <xdr:spPr>
        <a:xfrm>
          <a:off x="16562717" y="8743950"/>
          <a:ext cx="4293079" cy="21878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702F6678-C7D9-4A43-B2FC-1DEBAE0F2CDF}"/>
            </a:ext>
          </a:extLst>
        </xdr:cNvPr>
        <xdr:cNvSpPr txBox="1"/>
      </xdr:nvSpPr>
      <xdr:spPr>
        <a:xfrm>
          <a:off x="16542589" y="8560998"/>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F5B6C060-B32C-4E45-9588-D99D8E0373ED}"/>
            </a:ext>
          </a:extLst>
        </xdr:cNvPr>
        <xdr:cNvCxnSpPr/>
      </xdr:nvCxnSpPr>
      <xdr:spPr>
        <a:xfrm>
          <a:off x="16562717" y="10931825"/>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1" name="直線コネクタ 580">
          <a:extLst>
            <a:ext uri="{FF2B5EF4-FFF2-40B4-BE49-F238E27FC236}">
              <a16:creationId xmlns:a16="http://schemas.microsoft.com/office/drawing/2014/main" id="{702CE003-2212-4502-9A56-470B126A3DAE}"/>
            </a:ext>
          </a:extLst>
        </xdr:cNvPr>
        <xdr:cNvCxnSpPr/>
      </xdr:nvCxnSpPr>
      <xdr:spPr>
        <a:xfrm>
          <a:off x="16562717" y="10565921"/>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2" name="テキスト ボックス 581">
          <a:extLst>
            <a:ext uri="{FF2B5EF4-FFF2-40B4-BE49-F238E27FC236}">
              <a16:creationId xmlns:a16="http://schemas.microsoft.com/office/drawing/2014/main" id="{79C4606E-0A8E-4E66-B30D-4DB7634FCC54}"/>
            </a:ext>
          </a:extLst>
        </xdr:cNvPr>
        <xdr:cNvSpPr txBox="1"/>
      </xdr:nvSpPr>
      <xdr:spPr>
        <a:xfrm>
          <a:off x="16149453" y="104312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3" name="直線コネクタ 582">
          <a:extLst>
            <a:ext uri="{FF2B5EF4-FFF2-40B4-BE49-F238E27FC236}">
              <a16:creationId xmlns:a16="http://schemas.microsoft.com/office/drawing/2014/main" id="{343EAA77-EEF3-4E43-8B17-E7123563357B}"/>
            </a:ext>
          </a:extLst>
        </xdr:cNvPr>
        <xdr:cNvCxnSpPr/>
      </xdr:nvCxnSpPr>
      <xdr:spPr>
        <a:xfrm>
          <a:off x="16562717" y="10200017"/>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4" name="テキスト ボックス 583">
          <a:extLst>
            <a:ext uri="{FF2B5EF4-FFF2-40B4-BE49-F238E27FC236}">
              <a16:creationId xmlns:a16="http://schemas.microsoft.com/office/drawing/2014/main" id="{ED68FCDF-AAE8-4F11-B7C4-8C8775791E3B}"/>
            </a:ext>
          </a:extLst>
        </xdr:cNvPr>
        <xdr:cNvSpPr txBox="1"/>
      </xdr:nvSpPr>
      <xdr:spPr>
        <a:xfrm>
          <a:off x="16149453" y="100653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5" name="直線コネクタ 584">
          <a:extLst>
            <a:ext uri="{FF2B5EF4-FFF2-40B4-BE49-F238E27FC236}">
              <a16:creationId xmlns:a16="http://schemas.microsoft.com/office/drawing/2014/main" id="{18214069-56D5-4C49-B880-125B8EF1B8E2}"/>
            </a:ext>
          </a:extLst>
        </xdr:cNvPr>
        <xdr:cNvCxnSpPr/>
      </xdr:nvCxnSpPr>
      <xdr:spPr>
        <a:xfrm>
          <a:off x="16562717" y="9834113"/>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6" name="テキスト ボックス 585">
          <a:extLst>
            <a:ext uri="{FF2B5EF4-FFF2-40B4-BE49-F238E27FC236}">
              <a16:creationId xmlns:a16="http://schemas.microsoft.com/office/drawing/2014/main" id="{3068DA4B-B17D-477A-92D3-87C9198DB126}"/>
            </a:ext>
          </a:extLst>
        </xdr:cNvPr>
        <xdr:cNvSpPr txBox="1"/>
      </xdr:nvSpPr>
      <xdr:spPr>
        <a:xfrm>
          <a:off x="16149453" y="96994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7" name="直線コネクタ 586">
          <a:extLst>
            <a:ext uri="{FF2B5EF4-FFF2-40B4-BE49-F238E27FC236}">
              <a16:creationId xmlns:a16="http://schemas.microsoft.com/office/drawing/2014/main" id="{8451D00D-2BFB-4C23-AED9-01A04141B19C}"/>
            </a:ext>
          </a:extLst>
        </xdr:cNvPr>
        <xdr:cNvCxnSpPr/>
      </xdr:nvCxnSpPr>
      <xdr:spPr>
        <a:xfrm>
          <a:off x="16562717" y="9475758"/>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8" name="テキスト ボックス 587">
          <a:extLst>
            <a:ext uri="{FF2B5EF4-FFF2-40B4-BE49-F238E27FC236}">
              <a16:creationId xmlns:a16="http://schemas.microsoft.com/office/drawing/2014/main" id="{732E2246-3F65-4D9A-A490-280CCB158A70}"/>
            </a:ext>
          </a:extLst>
        </xdr:cNvPr>
        <xdr:cNvSpPr txBox="1"/>
      </xdr:nvSpPr>
      <xdr:spPr>
        <a:xfrm>
          <a:off x="16149453" y="934108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9" name="直線コネクタ 588">
          <a:extLst>
            <a:ext uri="{FF2B5EF4-FFF2-40B4-BE49-F238E27FC236}">
              <a16:creationId xmlns:a16="http://schemas.microsoft.com/office/drawing/2014/main" id="{21AD65D7-CA71-4915-908F-0AC1D8799435}"/>
            </a:ext>
          </a:extLst>
        </xdr:cNvPr>
        <xdr:cNvCxnSpPr/>
      </xdr:nvCxnSpPr>
      <xdr:spPr>
        <a:xfrm>
          <a:off x="16562717" y="9109854"/>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0" name="テキスト ボックス 589">
          <a:extLst>
            <a:ext uri="{FF2B5EF4-FFF2-40B4-BE49-F238E27FC236}">
              <a16:creationId xmlns:a16="http://schemas.microsoft.com/office/drawing/2014/main" id="{94A418EE-106C-4B76-A231-7C94080C5C89}"/>
            </a:ext>
          </a:extLst>
        </xdr:cNvPr>
        <xdr:cNvSpPr txBox="1"/>
      </xdr:nvSpPr>
      <xdr:spPr>
        <a:xfrm>
          <a:off x="16149453" y="897517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F2B318BD-272C-4F60-85D5-3DF8FEA55E76}"/>
            </a:ext>
          </a:extLst>
        </xdr:cNvPr>
        <xdr:cNvCxnSpPr/>
      </xdr:nvCxnSpPr>
      <xdr:spPr>
        <a:xfrm>
          <a:off x="16562717" y="8743950"/>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F38E03FD-A94D-42EA-A2F4-D2ED970BD7BF}"/>
            </a:ext>
          </a:extLst>
        </xdr:cNvPr>
        <xdr:cNvSpPr txBox="1"/>
      </xdr:nvSpPr>
      <xdr:spPr>
        <a:xfrm>
          <a:off x="16149453" y="86092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599095CA-C2D8-4743-99B2-B373DF2387FA}"/>
            </a:ext>
          </a:extLst>
        </xdr:cNvPr>
        <xdr:cNvSpPr/>
      </xdr:nvSpPr>
      <xdr:spPr>
        <a:xfrm>
          <a:off x="16562717" y="8743950"/>
          <a:ext cx="4293079" cy="21878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13335</xdr:rowOff>
    </xdr:from>
    <xdr:to>
      <xdr:col>116</xdr:col>
      <xdr:colOff>62864</xdr:colOff>
      <xdr:row>64</xdr:row>
      <xdr:rowOff>19050</xdr:rowOff>
    </xdr:to>
    <xdr:cxnSp macro="">
      <xdr:nvCxnSpPr>
        <xdr:cNvPr id="594" name="直線コネクタ 593">
          <a:extLst>
            <a:ext uri="{FF2B5EF4-FFF2-40B4-BE49-F238E27FC236}">
              <a16:creationId xmlns:a16="http://schemas.microsoft.com/office/drawing/2014/main" id="{A5FF1734-B4B7-4064-BBFC-ED59CB047602}"/>
            </a:ext>
          </a:extLst>
        </xdr:cNvPr>
        <xdr:cNvCxnSpPr/>
      </xdr:nvCxnSpPr>
      <xdr:spPr>
        <a:xfrm flipV="1">
          <a:off x="20076147" y="9355743"/>
          <a:ext cx="0" cy="1153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22877</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9371916A-833C-4355-85AC-1C25582ADE9A}"/>
            </a:ext>
          </a:extLst>
        </xdr:cNvPr>
        <xdr:cNvSpPr txBox="1"/>
      </xdr:nvSpPr>
      <xdr:spPr>
        <a:xfrm>
          <a:off x="20114883" y="10512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19050</xdr:rowOff>
    </xdr:from>
    <xdr:to>
      <xdr:col>116</xdr:col>
      <xdr:colOff>152400</xdr:colOff>
      <xdr:row>64</xdr:row>
      <xdr:rowOff>19050</xdr:rowOff>
    </xdr:to>
    <xdr:cxnSp macro="">
      <xdr:nvCxnSpPr>
        <xdr:cNvPr id="596" name="直線コネクタ 595">
          <a:extLst>
            <a:ext uri="{FF2B5EF4-FFF2-40B4-BE49-F238E27FC236}">
              <a16:creationId xmlns:a16="http://schemas.microsoft.com/office/drawing/2014/main" id="{198C98B8-80FE-4838-A186-0EBF3C1683CE}"/>
            </a:ext>
          </a:extLst>
        </xdr:cNvPr>
        <xdr:cNvCxnSpPr/>
      </xdr:nvCxnSpPr>
      <xdr:spPr>
        <a:xfrm>
          <a:off x="20005855" y="10508771"/>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131462</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2A48169D-7539-4950-8816-8677516CF46E}"/>
            </a:ext>
          </a:extLst>
        </xdr:cNvPr>
        <xdr:cNvSpPr txBox="1"/>
      </xdr:nvSpPr>
      <xdr:spPr>
        <a:xfrm>
          <a:off x="20114883" y="914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13335</xdr:rowOff>
    </xdr:from>
    <xdr:to>
      <xdr:col>116</xdr:col>
      <xdr:colOff>152400</xdr:colOff>
      <xdr:row>57</xdr:row>
      <xdr:rowOff>13335</xdr:rowOff>
    </xdr:to>
    <xdr:cxnSp macro="">
      <xdr:nvCxnSpPr>
        <xdr:cNvPr id="598" name="直線コネクタ 597">
          <a:extLst>
            <a:ext uri="{FF2B5EF4-FFF2-40B4-BE49-F238E27FC236}">
              <a16:creationId xmlns:a16="http://schemas.microsoft.com/office/drawing/2014/main" id="{45366CA7-3986-486F-8654-89704A3B19A8}"/>
            </a:ext>
          </a:extLst>
        </xdr:cNvPr>
        <xdr:cNvCxnSpPr/>
      </xdr:nvCxnSpPr>
      <xdr:spPr>
        <a:xfrm>
          <a:off x="20005855" y="9355743"/>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26687</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51B554D5-4745-441B-8496-BAA7E2D2FB44}"/>
            </a:ext>
          </a:extLst>
        </xdr:cNvPr>
        <xdr:cNvSpPr txBox="1"/>
      </xdr:nvSpPr>
      <xdr:spPr>
        <a:xfrm>
          <a:off x="20114883" y="101886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600" name="フローチャート: 判断 599">
          <a:extLst>
            <a:ext uri="{FF2B5EF4-FFF2-40B4-BE49-F238E27FC236}">
              <a16:creationId xmlns:a16="http://schemas.microsoft.com/office/drawing/2014/main" id="{D9BB375B-3D15-4C95-88A0-675F67A87C26}"/>
            </a:ext>
          </a:extLst>
        </xdr:cNvPr>
        <xdr:cNvSpPr/>
      </xdr:nvSpPr>
      <xdr:spPr>
        <a:xfrm>
          <a:off x="20025983" y="10210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82550</xdr:rowOff>
    </xdr:from>
    <xdr:to>
      <xdr:col>112</xdr:col>
      <xdr:colOff>38100</xdr:colOff>
      <xdr:row>63</xdr:row>
      <xdr:rowOff>12700</xdr:rowOff>
    </xdr:to>
    <xdr:sp macro="" textlink="">
      <xdr:nvSpPr>
        <xdr:cNvPr id="601" name="フローチャート: 判断 600">
          <a:extLst>
            <a:ext uri="{FF2B5EF4-FFF2-40B4-BE49-F238E27FC236}">
              <a16:creationId xmlns:a16="http://schemas.microsoft.com/office/drawing/2014/main" id="{E2D1F6B6-88EB-4122-BDCF-654612F07A6C}"/>
            </a:ext>
          </a:extLst>
        </xdr:cNvPr>
        <xdr:cNvSpPr/>
      </xdr:nvSpPr>
      <xdr:spPr>
        <a:xfrm>
          <a:off x="19277642" y="10244467"/>
          <a:ext cx="83628"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67310</xdr:rowOff>
    </xdr:from>
    <xdr:to>
      <xdr:col>107</xdr:col>
      <xdr:colOff>101600</xdr:colOff>
      <xdr:row>62</xdr:row>
      <xdr:rowOff>168910</xdr:rowOff>
    </xdr:to>
    <xdr:sp macro="" textlink="">
      <xdr:nvSpPr>
        <xdr:cNvPr id="602" name="フローチャート: 判断 601">
          <a:extLst>
            <a:ext uri="{FF2B5EF4-FFF2-40B4-BE49-F238E27FC236}">
              <a16:creationId xmlns:a16="http://schemas.microsoft.com/office/drawing/2014/main" id="{50E75CCC-3D85-4D56-9D9B-A635F1E81AE1}"/>
            </a:ext>
          </a:extLst>
        </xdr:cNvPr>
        <xdr:cNvSpPr/>
      </xdr:nvSpPr>
      <xdr:spPr>
        <a:xfrm>
          <a:off x="18460528" y="10229227"/>
          <a:ext cx="101600" cy="9297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3175</xdr:rowOff>
    </xdr:to>
    <xdr:sp macro="" textlink="">
      <xdr:nvSpPr>
        <xdr:cNvPr id="603" name="フローチャート: 判断 602">
          <a:extLst>
            <a:ext uri="{FF2B5EF4-FFF2-40B4-BE49-F238E27FC236}">
              <a16:creationId xmlns:a16="http://schemas.microsoft.com/office/drawing/2014/main" id="{62BABF12-EBAB-4F56-868F-F6B1B8DEEDE0}"/>
            </a:ext>
          </a:extLst>
        </xdr:cNvPr>
        <xdr:cNvSpPr/>
      </xdr:nvSpPr>
      <xdr:spPr>
        <a:xfrm>
          <a:off x="17661387" y="10234942"/>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97790</xdr:rowOff>
    </xdr:from>
    <xdr:to>
      <xdr:col>98</xdr:col>
      <xdr:colOff>38100</xdr:colOff>
      <xdr:row>63</xdr:row>
      <xdr:rowOff>27940</xdr:rowOff>
    </xdr:to>
    <xdr:sp macro="" textlink="">
      <xdr:nvSpPr>
        <xdr:cNvPr id="604" name="フローチャート: 判断 603">
          <a:extLst>
            <a:ext uri="{FF2B5EF4-FFF2-40B4-BE49-F238E27FC236}">
              <a16:creationId xmlns:a16="http://schemas.microsoft.com/office/drawing/2014/main" id="{76B66C56-05BA-4BCF-A098-637BC0F78453}"/>
            </a:ext>
          </a:extLst>
        </xdr:cNvPr>
        <xdr:cNvSpPr/>
      </xdr:nvSpPr>
      <xdr:spPr>
        <a:xfrm>
          <a:off x="16862245" y="10259707"/>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4E9B4A73-A7D1-4055-98C6-A23030F1E773}"/>
            </a:ext>
          </a:extLst>
        </xdr:cNvPr>
        <xdr:cNvSpPr txBox="1"/>
      </xdr:nvSpPr>
      <xdr:spPr>
        <a:xfrm>
          <a:off x="19904255"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BBB2E95-0631-4349-AB6A-8E6EE1D878E3}"/>
            </a:ext>
          </a:extLst>
        </xdr:cNvPr>
        <xdr:cNvSpPr txBox="1"/>
      </xdr:nvSpPr>
      <xdr:spPr>
        <a:xfrm>
          <a:off x="19147286"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E1ADA52C-A1C8-401B-B326-C941049983A8}"/>
            </a:ext>
          </a:extLst>
        </xdr:cNvPr>
        <xdr:cNvSpPr txBox="1"/>
      </xdr:nvSpPr>
      <xdr:spPr>
        <a:xfrm>
          <a:off x="18338800"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1280885-B121-43CB-9913-9E8E7AEF659A}"/>
            </a:ext>
          </a:extLst>
        </xdr:cNvPr>
        <xdr:cNvSpPr txBox="1"/>
      </xdr:nvSpPr>
      <xdr:spPr>
        <a:xfrm>
          <a:off x="17539658"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F0A83059-A45A-452A-B3DB-4E443CA3038B}"/>
            </a:ext>
          </a:extLst>
        </xdr:cNvPr>
        <xdr:cNvSpPr txBox="1"/>
      </xdr:nvSpPr>
      <xdr:spPr>
        <a:xfrm>
          <a:off x="16731890" y="1092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111125</xdr:rowOff>
    </xdr:from>
    <xdr:to>
      <xdr:col>116</xdr:col>
      <xdr:colOff>114300</xdr:colOff>
      <xdr:row>62</xdr:row>
      <xdr:rowOff>41275</xdr:rowOff>
    </xdr:to>
    <xdr:sp macro="" textlink="">
      <xdr:nvSpPr>
        <xdr:cNvPr id="610" name="楕円 609">
          <a:extLst>
            <a:ext uri="{FF2B5EF4-FFF2-40B4-BE49-F238E27FC236}">
              <a16:creationId xmlns:a16="http://schemas.microsoft.com/office/drawing/2014/main" id="{F6B62065-9B74-4E7B-BC33-5D6E371748C1}"/>
            </a:ext>
          </a:extLst>
        </xdr:cNvPr>
        <xdr:cNvSpPr/>
      </xdr:nvSpPr>
      <xdr:spPr>
        <a:xfrm>
          <a:off x="20025983" y="10109140"/>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134002</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FC5F717E-758A-46EA-9CB4-4549817A5E5B}"/>
            </a:ext>
          </a:extLst>
        </xdr:cNvPr>
        <xdr:cNvSpPr txBox="1"/>
      </xdr:nvSpPr>
      <xdr:spPr>
        <a:xfrm>
          <a:off x="20114883" y="996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122555</xdr:rowOff>
    </xdr:from>
    <xdr:to>
      <xdr:col>112</xdr:col>
      <xdr:colOff>38100</xdr:colOff>
      <xdr:row>62</xdr:row>
      <xdr:rowOff>52705</xdr:rowOff>
    </xdr:to>
    <xdr:sp macro="" textlink="">
      <xdr:nvSpPr>
        <xdr:cNvPr id="612" name="楕円 611">
          <a:extLst>
            <a:ext uri="{FF2B5EF4-FFF2-40B4-BE49-F238E27FC236}">
              <a16:creationId xmlns:a16="http://schemas.microsoft.com/office/drawing/2014/main" id="{21462021-3C0A-4025-A06E-2284071C6197}"/>
            </a:ext>
          </a:extLst>
        </xdr:cNvPr>
        <xdr:cNvSpPr/>
      </xdr:nvSpPr>
      <xdr:spPr>
        <a:xfrm>
          <a:off x="19277642" y="10120570"/>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161925</xdr:rowOff>
    </xdr:from>
    <xdr:to>
      <xdr:col>116</xdr:col>
      <xdr:colOff>63500</xdr:colOff>
      <xdr:row>62</xdr:row>
      <xdr:rowOff>1905</xdr:rowOff>
    </xdr:to>
    <xdr:cxnSp macro="">
      <xdr:nvCxnSpPr>
        <xdr:cNvPr id="613" name="直線コネクタ 612">
          <a:extLst>
            <a:ext uri="{FF2B5EF4-FFF2-40B4-BE49-F238E27FC236}">
              <a16:creationId xmlns:a16="http://schemas.microsoft.com/office/drawing/2014/main" id="{8C43AC14-B2C6-43E8-954A-BB776C893036}"/>
            </a:ext>
          </a:extLst>
        </xdr:cNvPr>
        <xdr:cNvCxnSpPr/>
      </xdr:nvCxnSpPr>
      <xdr:spPr>
        <a:xfrm flipV="1">
          <a:off x="19319815" y="10159940"/>
          <a:ext cx="756968" cy="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133985</xdr:rowOff>
    </xdr:from>
    <xdr:to>
      <xdr:col>107</xdr:col>
      <xdr:colOff>101600</xdr:colOff>
      <xdr:row>62</xdr:row>
      <xdr:rowOff>64135</xdr:rowOff>
    </xdr:to>
    <xdr:sp macro="" textlink="">
      <xdr:nvSpPr>
        <xdr:cNvPr id="614" name="楕円 613">
          <a:extLst>
            <a:ext uri="{FF2B5EF4-FFF2-40B4-BE49-F238E27FC236}">
              <a16:creationId xmlns:a16="http://schemas.microsoft.com/office/drawing/2014/main" id="{7CD88BFD-623A-4204-8230-1F901E08FCB9}"/>
            </a:ext>
          </a:extLst>
        </xdr:cNvPr>
        <xdr:cNvSpPr/>
      </xdr:nvSpPr>
      <xdr:spPr>
        <a:xfrm>
          <a:off x="18460528" y="10132000"/>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1905</xdr:rowOff>
    </xdr:from>
    <xdr:to>
      <xdr:col>111</xdr:col>
      <xdr:colOff>177800</xdr:colOff>
      <xdr:row>62</xdr:row>
      <xdr:rowOff>13335</xdr:rowOff>
    </xdr:to>
    <xdr:cxnSp macro="">
      <xdr:nvCxnSpPr>
        <xdr:cNvPr id="615" name="直線コネクタ 614">
          <a:extLst>
            <a:ext uri="{FF2B5EF4-FFF2-40B4-BE49-F238E27FC236}">
              <a16:creationId xmlns:a16="http://schemas.microsoft.com/office/drawing/2014/main" id="{6EB53B4D-A714-4A5C-B3B1-CBC0EF3882F7}"/>
            </a:ext>
          </a:extLst>
        </xdr:cNvPr>
        <xdr:cNvCxnSpPr/>
      </xdr:nvCxnSpPr>
      <xdr:spPr>
        <a:xfrm flipV="1">
          <a:off x="18511328" y="10163822"/>
          <a:ext cx="808487"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16" name="楕円 615">
          <a:extLst>
            <a:ext uri="{FF2B5EF4-FFF2-40B4-BE49-F238E27FC236}">
              <a16:creationId xmlns:a16="http://schemas.microsoft.com/office/drawing/2014/main" id="{5381DEA4-644D-4993-8920-0601B40F2B39}"/>
            </a:ext>
          </a:extLst>
        </xdr:cNvPr>
        <xdr:cNvSpPr/>
      </xdr:nvSpPr>
      <xdr:spPr>
        <a:xfrm>
          <a:off x="17661387" y="10141525"/>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13335</xdr:rowOff>
    </xdr:from>
    <xdr:to>
      <xdr:col>107</xdr:col>
      <xdr:colOff>50800</xdr:colOff>
      <xdr:row>62</xdr:row>
      <xdr:rowOff>22860</xdr:rowOff>
    </xdr:to>
    <xdr:cxnSp macro="">
      <xdr:nvCxnSpPr>
        <xdr:cNvPr id="617" name="直線コネクタ 616">
          <a:extLst>
            <a:ext uri="{FF2B5EF4-FFF2-40B4-BE49-F238E27FC236}">
              <a16:creationId xmlns:a16="http://schemas.microsoft.com/office/drawing/2014/main" id="{57F880D8-0AC5-44A6-B997-E8BA61A3AB91}"/>
            </a:ext>
          </a:extLst>
        </xdr:cNvPr>
        <xdr:cNvCxnSpPr/>
      </xdr:nvCxnSpPr>
      <xdr:spPr>
        <a:xfrm flipV="1">
          <a:off x="17712187" y="10175252"/>
          <a:ext cx="799141"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151130</xdr:rowOff>
    </xdr:from>
    <xdr:to>
      <xdr:col>98</xdr:col>
      <xdr:colOff>38100</xdr:colOff>
      <xdr:row>62</xdr:row>
      <xdr:rowOff>81280</xdr:rowOff>
    </xdr:to>
    <xdr:sp macro="" textlink="">
      <xdr:nvSpPr>
        <xdr:cNvPr id="618" name="楕円 617">
          <a:extLst>
            <a:ext uri="{FF2B5EF4-FFF2-40B4-BE49-F238E27FC236}">
              <a16:creationId xmlns:a16="http://schemas.microsoft.com/office/drawing/2014/main" id="{45DA4248-F88D-43FC-A6F9-EC425E12E860}"/>
            </a:ext>
          </a:extLst>
        </xdr:cNvPr>
        <xdr:cNvSpPr/>
      </xdr:nvSpPr>
      <xdr:spPr>
        <a:xfrm>
          <a:off x="16862245" y="10149145"/>
          <a:ext cx="83629"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22860</xdr:rowOff>
    </xdr:from>
    <xdr:to>
      <xdr:col>102</xdr:col>
      <xdr:colOff>114300</xdr:colOff>
      <xdr:row>62</xdr:row>
      <xdr:rowOff>30480</xdr:rowOff>
    </xdr:to>
    <xdr:cxnSp macro="">
      <xdr:nvCxnSpPr>
        <xdr:cNvPr id="619" name="直線コネクタ 618">
          <a:extLst>
            <a:ext uri="{FF2B5EF4-FFF2-40B4-BE49-F238E27FC236}">
              <a16:creationId xmlns:a16="http://schemas.microsoft.com/office/drawing/2014/main" id="{9A73DD5A-4214-430A-A6C4-D9CB62A71324}"/>
            </a:ext>
          </a:extLst>
        </xdr:cNvPr>
        <xdr:cNvCxnSpPr/>
      </xdr:nvCxnSpPr>
      <xdr:spPr>
        <a:xfrm flipV="1">
          <a:off x="16904418" y="10184777"/>
          <a:ext cx="807769"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3827</xdr:rowOff>
    </xdr:from>
    <xdr:ext cx="469744" cy="259045"/>
    <xdr:sp macro="" textlink="">
      <xdr:nvSpPr>
        <xdr:cNvPr id="620" name="n_1aveValue【保健センター・保健所】&#10;一人当たり面積">
          <a:extLst>
            <a:ext uri="{FF2B5EF4-FFF2-40B4-BE49-F238E27FC236}">
              <a16:creationId xmlns:a16="http://schemas.microsoft.com/office/drawing/2014/main" id="{1CAC7CC7-B7E4-4348-B76F-0DCC0D7118D1}"/>
            </a:ext>
          </a:extLst>
        </xdr:cNvPr>
        <xdr:cNvSpPr txBox="1"/>
      </xdr:nvSpPr>
      <xdr:spPr>
        <a:xfrm>
          <a:off x="19098840" y="1032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160037</xdr:rowOff>
    </xdr:from>
    <xdr:ext cx="469744" cy="259045"/>
    <xdr:sp macro="" textlink="">
      <xdr:nvSpPr>
        <xdr:cNvPr id="621" name="n_2aveValue【保健センター・保健所】&#10;一人当たり面積">
          <a:extLst>
            <a:ext uri="{FF2B5EF4-FFF2-40B4-BE49-F238E27FC236}">
              <a16:creationId xmlns:a16="http://schemas.microsoft.com/office/drawing/2014/main" id="{21331DB9-9DC7-4B58-83EB-DCF6CF233419}"/>
            </a:ext>
          </a:extLst>
        </xdr:cNvPr>
        <xdr:cNvSpPr txBox="1"/>
      </xdr:nvSpPr>
      <xdr:spPr>
        <a:xfrm>
          <a:off x="18294427" y="10321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165752</xdr:rowOff>
    </xdr:from>
    <xdr:ext cx="469744" cy="259045"/>
    <xdr:sp macro="" textlink="">
      <xdr:nvSpPr>
        <xdr:cNvPr id="622" name="n_3aveValue【保健センター・保健所】&#10;一人当たり面積">
          <a:extLst>
            <a:ext uri="{FF2B5EF4-FFF2-40B4-BE49-F238E27FC236}">
              <a16:creationId xmlns:a16="http://schemas.microsoft.com/office/drawing/2014/main" id="{6015621F-9A9B-4AF0-B52A-D8E4F6A0BBF6}"/>
            </a:ext>
          </a:extLst>
        </xdr:cNvPr>
        <xdr:cNvSpPr txBox="1"/>
      </xdr:nvSpPr>
      <xdr:spPr>
        <a:xfrm>
          <a:off x="17495285" y="1032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19067</xdr:rowOff>
    </xdr:from>
    <xdr:ext cx="469744" cy="259045"/>
    <xdr:sp macro="" textlink="">
      <xdr:nvSpPr>
        <xdr:cNvPr id="623" name="n_4aveValue【保健センター・保健所】&#10;一人当たり面積">
          <a:extLst>
            <a:ext uri="{FF2B5EF4-FFF2-40B4-BE49-F238E27FC236}">
              <a16:creationId xmlns:a16="http://schemas.microsoft.com/office/drawing/2014/main" id="{BFB3FFAD-061A-4D5C-BC69-4B6BE5C5C2E7}"/>
            </a:ext>
          </a:extLst>
        </xdr:cNvPr>
        <xdr:cNvSpPr txBox="1"/>
      </xdr:nvSpPr>
      <xdr:spPr>
        <a:xfrm>
          <a:off x="16696144" y="10344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69232</xdr:rowOff>
    </xdr:from>
    <xdr:ext cx="469744" cy="259045"/>
    <xdr:sp macro="" textlink="">
      <xdr:nvSpPr>
        <xdr:cNvPr id="624" name="n_1mainValue【保健センター・保健所】&#10;一人当たり面積">
          <a:extLst>
            <a:ext uri="{FF2B5EF4-FFF2-40B4-BE49-F238E27FC236}">
              <a16:creationId xmlns:a16="http://schemas.microsoft.com/office/drawing/2014/main" id="{4DDD68E8-9B1E-487D-9C60-6789CE0E8A8C}"/>
            </a:ext>
          </a:extLst>
        </xdr:cNvPr>
        <xdr:cNvSpPr txBox="1"/>
      </xdr:nvSpPr>
      <xdr:spPr>
        <a:xfrm>
          <a:off x="19098840" y="9903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80662</xdr:rowOff>
    </xdr:from>
    <xdr:ext cx="469744" cy="259045"/>
    <xdr:sp macro="" textlink="">
      <xdr:nvSpPr>
        <xdr:cNvPr id="625" name="n_2mainValue【保健センター・保健所】&#10;一人当たり面積">
          <a:extLst>
            <a:ext uri="{FF2B5EF4-FFF2-40B4-BE49-F238E27FC236}">
              <a16:creationId xmlns:a16="http://schemas.microsoft.com/office/drawing/2014/main" id="{6A80062C-F7E2-44DA-B26E-41FD6F9C2FC8}"/>
            </a:ext>
          </a:extLst>
        </xdr:cNvPr>
        <xdr:cNvSpPr txBox="1"/>
      </xdr:nvSpPr>
      <xdr:spPr>
        <a:xfrm>
          <a:off x="18294427" y="991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626" name="n_3mainValue【保健センター・保健所】&#10;一人当たり面積">
          <a:extLst>
            <a:ext uri="{FF2B5EF4-FFF2-40B4-BE49-F238E27FC236}">
              <a16:creationId xmlns:a16="http://schemas.microsoft.com/office/drawing/2014/main" id="{197715E6-4305-4971-B06B-A2ECD6D1D29D}"/>
            </a:ext>
          </a:extLst>
        </xdr:cNvPr>
        <xdr:cNvSpPr txBox="1"/>
      </xdr:nvSpPr>
      <xdr:spPr>
        <a:xfrm>
          <a:off x="17495285" y="9924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97807</xdr:rowOff>
    </xdr:from>
    <xdr:ext cx="469744" cy="259045"/>
    <xdr:sp macro="" textlink="">
      <xdr:nvSpPr>
        <xdr:cNvPr id="627" name="n_4mainValue【保健センター・保健所】&#10;一人当たり面積">
          <a:extLst>
            <a:ext uri="{FF2B5EF4-FFF2-40B4-BE49-F238E27FC236}">
              <a16:creationId xmlns:a16="http://schemas.microsoft.com/office/drawing/2014/main" id="{CDE84F99-B6D9-47CF-8962-019C12AED0A4}"/>
            </a:ext>
          </a:extLst>
        </xdr:cNvPr>
        <xdr:cNvSpPr txBox="1"/>
      </xdr:nvSpPr>
      <xdr:spPr>
        <a:xfrm>
          <a:off x="16696144" y="9931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721463FA-E094-4312-8A05-FCB15C11D95F}"/>
            </a:ext>
          </a:extLst>
        </xdr:cNvPr>
        <xdr:cNvSpPr/>
      </xdr:nvSpPr>
      <xdr:spPr>
        <a:xfrm>
          <a:off x="11277840" y="11297728"/>
          <a:ext cx="4275107"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3D4D1330-C98D-4D52-99B7-D455EC7135DC}"/>
            </a:ext>
          </a:extLst>
        </xdr:cNvPr>
        <xdr:cNvSpPr/>
      </xdr:nvSpPr>
      <xdr:spPr>
        <a:xfrm>
          <a:off x="11386868"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67C9AAEF-FDDA-4575-B80E-1F763C7AC938}"/>
            </a:ext>
          </a:extLst>
        </xdr:cNvPr>
        <xdr:cNvSpPr/>
      </xdr:nvSpPr>
      <xdr:spPr>
        <a:xfrm>
          <a:off x="11386868"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BCB5349E-9494-4BFC-B6D0-2F27222DAF7D}"/>
            </a:ext>
          </a:extLst>
        </xdr:cNvPr>
        <xdr:cNvSpPr/>
      </xdr:nvSpPr>
      <xdr:spPr>
        <a:xfrm>
          <a:off x="12313009" y="11927936"/>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D384F1ED-9D5E-4267-880D-DBDB555CCDC9}"/>
            </a:ext>
          </a:extLst>
        </xdr:cNvPr>
        <xdr:cNvSpPr/>
      </xdr:nvSpPr>
      <xdr:spPr>
        <a:xfrm>
          <a:off x="12313009" y="12123588"/>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2414800A-0638-4F94-B0DF-52D52F6017F1}"/>
            </a:ext>
          </a:extLst>
        </xdr:cNvPr>
        <xdr:cNvSpPr/>
      </xdr:nvSpPr>
      <xdr:spPr>
        <a:xfrm>
          <a:off x="13348179" y="11927936"/>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06208A15-E916-42E1-B847-8C91E0D70F13}"/>
            </a:ext>
          </a:extLst>
        </xdr:cNvPr>
        <xdr:cNvSpPr/>
      </xdr:nvSpPr>
      <xdr:spPr>
        <a:xfrm>
          <a:off x="13348179" y="12123588"/>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104D8E12-9F8F-4703-AEA5-00491D5BBF17}"/>
            </a:ext>
          </a:extLst>
        </xdr:cNvPr>
        <xdr:cNvSpPr/>
      </xdr:nvSpPr>
      <xdr:spPr>
        <a:xfrm>
          <a:off x="11277840" y="12387892"/>
          <a:ext cx="4275107" cy="218787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5D954256-DD63-47F1-AFAA-55B6C061AA98}"/>
            </a:ext>
          </a:extLst>
        </xdr:cNvPr>
        <xdr:cNvSpPr txBox="1"/>
      </xdr:nvSpPr>
      <xdr:spPr>
        <a:xfrm>
          <a:off x="11239740" y="122049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1DD3F9DE-A1EB-4C6C-913D-17A7B7FBA49E}"/>
            </a:ext>
          </a:extLst>
        </xdr:cNvPr>
        <xdr:cNvCxnSpPr/>
      </xdr:nvCxnSpPr>
      <xdr:spPr>
        <a:xfrm>
          <a:off x="11277840" y="14575766"/>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CA3134C4-AC90-4848-9D4E-9DCACC30B472}"/>
            </a:ext>
          </a:extLst>
        </xdr:cNvPr>
        <xdr:cNvSpPr txBox="1"/>
      </xdr:nvSpPr>
      <xdr:spPr>
        <a:xfrm>
          <a:off x="10864576" y="144335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9" name="直線コネクタ 638">
          <a:extLst>
            <a:ext uri="{FF2B5EF4-FFF2-40B4-BE49-F238E27FC236}">
              <a16:creationId xmlns:a16="http://schemas.microsoft.com/office/drawing/2014/main" id="{0E31C37D-C5AE-477E-A905-4093B8905CBA}"/>
            </a:ext>
          </a:extLst>
        </xdr:cNvPr>
        <xdr:cNvCxnSpPr/>
      </xdr:nvCxnSpPr>
      <xdr:spPr>
        <a:xfrm>
          <a:off x="11277840" y="14133662"/>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0" name="テキスト ボックス 639">
          <a:extLst>
            <a:ext uri="{FF2B5EF4-FFF2-40B4-BE49-F238E27FC236}">
              <a16:creationId xmlns:a16="http://schemas.microsoft.com/office/drawing/2014/main" id="{E9ED6AD5-EDC6-4D08-9CD6-5CF3B90013D3}"/>
            </a:ext>
          </a:extLst>
        </xdr:cNvPr>
        <xdr:cNvSpPr txBox="1"/>
      </xdr:nvSpPr>
      <xdr:spPr>
        <a:xfrm>
          <a:off x="10864576" y="13998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1" name="直線コネクタ 640">
          <a:extLst>
            <a:ext uri="{FF2B5EF4-FFF2-40B4-BE49-F238E27FC236}">
              <a16:creationId xmlns:a16="http://schemas.microsoft.com/office/drawing/2014/main" id="{AE55B4A8-9AF5-44A4-860F-39BD673B65DB}"/>
            </a:ext>
          </a:extLst>
        </xdr:cNvPr>
        <xdr:cNvCxnSpPr/>
      </xdr:nvCxnSpPr>
      <xdr:spPr>
        <a:xfrm>
          <a:off x="11277840" y="13699107"/>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2" name="テキスト ボックス 641">
          <a:extLst>
            <a:ext uri="{FF2B5EF4-FFF2-40B4-BE49-F238E27FC236}">
              <a16:creationId xmlns:a16="http://schemas.microsoft.com/office/drawing/2014/main" id="{32C4091D-7209-456D-A822-8EABA5DA9840}"/>
            </a:ext>
          </a:extLst>
        </xdr:cNvPr>
        <xdr:cNvSpPr txBox="1"/>
      </xdr:nvSpPr>
      <xdr:spPr>
        <a:xfrm>
          <a:off x="10910724" y="13564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3" name="直線コネクタ 642">
          <a:extLst>
            <a:ext uri="{FF2B5EF4-FFF2-40B4-BE49-F238E27FC236}">
              <a16:creationId xmlns:a16="http://schemas.microsoft.com/office/drawing/2014/main" id="{86F042F3-325B-4668-9EFB-917ABB10F196}"/>
            </a:ext>
          </a:extLst>
        </xdr:cNvPr>
        <xdr:cNvCxnSpPr/>
      </xdr:nvCxnSpPr>
      <xdr:spPr>
        <a:xfrm>
          <a:off x="11277840" y="13264551"/>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4" name="テキスト ボックス 643">
          <a:extLst>
            <a:ext uri="{FF2B5EF4-FFF2-40B4-BE49-F238E27FC236}">
              <a16:creationId xmlns:a16="http://schemas.microsoft.com/office/drawing/2014/main" id="{CE0925B4-E5A3-4C7D-A5C7-6C38A0E598B6}"/>
            </a:ext>
          </a:extLst>
        </xdr:cNvPr>
        <xdr:cNvSpPr txBox="1"/>
      </xdr:nvSpPr>
      <xdr:spPr>
        <a:xfrm>
          <a:off x="10910724" y="1312232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5" name="直線コネクタ 644">
          <a:extLst>
            <a:ext uri="{FF2B5EF4-FFF2-40B4-BE49-F238E27FC236}">
              <a16:creationId xmlns:a16="http://schemas.microsoft.com/office/drawing/2014/main" id="{021AB762-5565-4524-9534-1A788DCF5970}"/>
            </a:ext>
          </a:extLst>
        </xdr:cNvPr>
        <xdr:cNvCxnSpPr/>
      </xdr:nvCxnSpPr>
      <xdr:spPr>
        <a:xfrm>
          <a:off x="11277840" y="12822447"/>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6" name="テキスト ボックス 645">
          <a:extLst>
            <a:ext uri="{FF2B5EF4-FFF2-40B4-BE49-F238E27FC236}">
              <a16:creationId xmlns:a16="http://schemas.microsoft.com/office/drawing/2014/main" id="{F9B827A0-7FBA-4FB0-A9ED-96CF46263A47}"/>
            </a:ext>
          </a:extLst>
        </xdr:cNvPr>
        <xdr:cNvSpPr txBox="1"/>
      </xdr:nvSpPr>
      <xdr:spPr>
        <a:xfrm>
          <a:off x="10910724" y="126877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3FF2915A-76B0-4911-BA34-B3231BABF923}"/>
            </a:ext>
          </a:extLst>
        </xdr:cNvPr>
        <xdr:cNvCxnSpPr/>
      </xdr:nvCxnSpPr>
      <xdr:spPr>
        <a:xfrm>
          <a:off x="11277840" y="12387892"/>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8" name="テキスト ボックス 647">
          <a:extLst>
            <a:ext uri="{FF2B5EF4-FFF2-40B4-BE49-F238E27FC236}">
              <a16:creationId xmlns:a16="http://schemas.microsoft.com/office/drawing/2014/main" id="{BE1D1CE5-F0BF-4EC3-832D-BA285A5BE621}"/>
            </a:ext>
          </a:extLst>
        </xdr:cNvPr>
        <xdr:cNvSpPr txBox="1"/>
      </xdr:nvSpPr>
      <xdr:spPr>
        <a:xfrm>
          <a:off x="10910724" y="1225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A633F5EE-0901-44EF-A5A0-A69117B443D2}"/>
            </a:ext>
          </a:extLst>
        </xdr:cNvPr>
        <xdr:cNvSpPr/>
      </xdr:nvSpPr>
      <xdr:spPr>
        <a:xfrm>
          <a:off x="11277840" y="12387892"/>
          <a:ext cx="4275107" cy="218787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115824</xdr:rowOff>
    </xdr:from>
    <xdr:to>
      <xdr:col>85</xdr:col>
      <xdr:colOff>126364</xdr:colOff>
      <xdr:row>84</xdr:row>
      <xdr:rowOff>83820</xdr:rowOff>
    </xdr:to>
    <xdr:cxnSp macro="">
      <xdr:nvCxnSpPr>
        <xdr:cNvPr id="650" name="直線コネクタ 649">
          <a:extLst>
            <a:ext uri="{FF2B5EF4-FFF2-40B4-BE49-F238E27FC236}">
              <a16:creationId xmlns:a16="http://schemas.microsoft.com/office/drawing/2014/main" id="{68C6009A-8C1C-485B-BC71-384C0E34C2E4}"/>
            </a:ext>
          </a:extLst>
        </xdr:cNvPr>
        <xdr:cNvCxnSpPr/>
      </xdr:nvCxnSpPr>
      <xdr:spPr>
        <a:xfrm flipV="1">
          <a:off x="14791270" y="12736269"/>
          <a:ext cx="0" cy="1115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87647</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D3EB8432-F653-42DD-86DA-66C176A6FBF1}"/>
            </a:ext>
          </a:extLst>
        </xdr:cNvPr>
        <xdr:cNvSpPr txBox="1"/>
      </xdr:nvSpPr>
      <xdr:spPr>
        <a:xfrm>
          <a:off x="14830006" y="1385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83820</xdr:rowOff>
    </xdr:from>
    <xdr:to>
      <xdr:col>86</xdr:col>
      <xdr:colOff>25400</xdr:colOff>
      <xdr:row>84</xdr:row>
      <xdr:rowOff>83820</xdr:rowOff>
    </xdr:to>
    <xdr:cxnSp macro="">
      <xdr:nvCxnSpPr>
        <xdr:cNvPr id="652" name="直線コネクタ 651">
          <a:extLst>
            <a:ext uri="{FF2B5EF4-FFF2-40B4-BE49-F238E27FC236}">
              <a16:creationId xmlns:a16="http://schemas.microsoft.com/office/drawing/2014/main" id="{A1B4B70F-6FC1-4B9D-9FEF-9D2E96D6F1EC}"/>
            </a:ext>
          </a:extLst>
        </xdr:cNvPr>
        <xdr:cNvCxnSpPr/>
      </xdr:nvCxnSpPr>
      <xdr:spPr>
        <a:xfrm>
          <a:off x="14703006" y="13851578"/>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62501</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627A211D-30F3-4927-8D1B-53970BA61724}"/>
            </a:ext>
          </a:extLst>
        </xdr:cNvPr>
        <xdr:cNvSpPr txBox="1"/>
      </xdr:nvSpPr>
      <xdr:spPr>
        <a:xfrm>
          <a:off x="14830006" y="12519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115824</xdr:rowOff>
    </xdr:from>
    <xdr:to>
      <xdr:col>86</xdr:col>
      <xdr:colOff>25400</xdr:colOff>
      <xdr:row>77</xdr:row>
      <xdr:rowOff>115824</xdr:rowOff>
    </xdr:to>
    <xdr:cxnSp macro="">
      <xdr:nvCxnSpPr>
        <xdr:cNvPr id="654" name="直線コネクタ 653">
          <a:extLst>
            <a:ext uri="{FF2B5EF4-FFF2-40B4-BE49-F238E27FC236}">
              <a16:creationId xmlns:a16="http://schemas.microsoft.com/office/drawing/2014/main" id="{8A28A239-53FD-4745-BDEB-5014187CDAA7}"/>
            </a:ext>
          </a:extLst>
        </xdr:cNvPr>
        <xdr:cNvCxnSpPr/>
      </xdr:nvCxnSpPr>
      <xdr:spPr>
        <a:xfrm>
          <a:off x="14703006" y="12736269"/>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50309</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0021BE6F-89AC-4166-B87B-09D2F62C1612}"/>
            </a:ext>
          </a:extLst>
        </xdr:cNvPr>
        <xdr:cNvSpPr txBox="1"/>
      </xdr:nvSpPr>
      <xdr:spPr>
        <a:xfrm>
          <a:off x="14830006" y="131624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71882</xdr:rowOff>
    </xdr:from>
    <xdr:to>
      <xdr:col>85</xdr:col>
      <xdr:colOff>177800</xdr:colOff>
      <xdr:row>81</xdr:row>
      <xdr:rowOff>2032</xdr:rowOff>
    </xdr:to>
    <xdr:sp macro="" textlink="">
      <xdr:nvSpPr>
        <xdr:cNvPr id="656" name="フローチャート: 判断 655">
          <a:extLst>
            <a:ext uri="{FF2B5EF4-FFF2-40B4-BE49-F238E27FC236}">
              <a16:creationId xmlns:a16="http://schemas.microsoft.com/office/drawing/2014/main" id="{0275A7A8-3647-428A-934D-250FD3E14FD5}"/>
            </a:ext>
          </a:extLst>
        </xdr:cNvPr>
        <xdr:cNvSpPr/>
      </xdr:nvSpPr>
      <xdr:spPr>
        <a:xfrm>
          <a:off x="14741106" y="13184033"/>
          <a:ext cx="92973"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94742</xdr:rowOff>
    </xdr:from>
    <xdr:to>
      <xdr:col>81</xdr:col>
      <xdr:colOff>101600</xdr:colOff>
      <xdr:row>81</xdr:row>
      <xdr:rowOff>24892</xdr:rowOff>
    </xdr:to>
    <xdr:sp macro="" textlink="">
      <xdr:nvSpPr>
        <xdr:cNvPr id="657" name="フローチャート: 判断 656">
          <a:extLst>
            <a:ext uri="{FF2B5EF4-FFF2-40B4-BE49-F238E27FC236}">
              <a16:creationId xmlns:a16="http://schemas.microsoft.com/office/drawing/2014/main" id="{1F514E07-F149-44FC-81AC-C90CFCAC1B6C}"/>
            </a:ext>
          </a:extLst>
        </xdr:cNvPr>
        <xdr:cNvSpPr/>
      </xdr:nvSpPr>
      <xdr:spPr>
        <a:xfrm>
          <a:off x="13974792" y="13206893"/>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67311</xdr:rowOff>
    </xdr:from>
    <xdr:to>
      <xdr:col>76</xdr:col>
      <xdr:colOff>165100</xdr:colOff>
      <xdr:row>80</xdr:row>
      <xdr:rowOff>168911</xdr:rowOff>
    </xdr:to>
    <xdr:sp macro="" textlink="">
      <xdr:nvSpPr>
        <xdr:cNvPr id="658" name="フローチャート: 判断 657">
          <a:extLst>
            <a:ext uri="{FF2B5EF4-FFF2-40B4-BE49-F238E27FC236}">
              <a16:creationId xmlns:a16="http://schemas.microsoft.com/office/drawing/2014/main" id="{FFC65163-3204-4107-A5D3-A7CA804EB80C}"/>
            </a:ext>
          </a:extLst>
        </xdr:cNvPr>
        <xdr:cNvSpPr/>
      </xdr:nvSpPr>
      <xdr:spPr>
        <a:xfrm>
          <a:off x="13175651" y="13179462"/>
          <a:ext cx="101600" cy="9297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62737</xdr:rowOff>
    </xdr:from>
    <xdr:to>
      <xdr:col>72</xdr:col>
      <xdr:colOff>38100</xdr:colOff>
      <xdr:row>80</xdr:row>
      <xdr:rowOff>164337</xdr:rowOff>
    </xdr:to>
    <xdr:sp macro="" textlink="">
      <xdr:nvSpPr>
        <xdr:cNvPr id="659" name="フローチャート: 判断 658">
          <a:extLst>
            <a:ext uri="{FF2B5EF4-FFF2-40B4-BE49-F238E27FC236}">
              <a16:creationId xmlns:a16="http://schemas.microsoft.com/office/drawing/2014/main" id="{4BEBC095-AC14-4E6E-B0A2-9E0C48625FBC}"/>
            </a:ext>
          </a:extLst>
        </xdr:cNvPr>
        <xdr:cNvSpPr/>
      </xdr:nvSpPr>
      <xdr:spPr>
        <a:xfrm>
          <a:off x="12376509" y="13174888"/>
          <a:ext cx="836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97028</xdr:rowOff>
    </xdr:from>
    <xdr:to>
      <xdr:col>67</xdr:col>
      <xdr:colOff>101600</xdr:colOff>
      <xdr:row>81</xdr:row>
      <xdr:rowOff>27178</xdr:rowOff>
    </xdr:to>
    <xdr:sp macro="" textlink="">
      <xdr:nvSpPr>
        <xdr:cNvPr id="660" name="フローチャート: 判断 659">
          <a:extLst>
            <a:ext uri="{FF2B5EF4-FFF2-40B4-BE49-F238E27FC236}">
              <a16:creationId xmlns:a16="http://schemas.microsoft.com/office/drawing/2014/main" id="{C791862A-6B06-4214-9A55-F0FB9A1457ED}"/>
            </a:ext>
          </a:extLst>
        </xdr:cNvPr>
        <xdr:cNvSpPr/>
      </xdr:nvSpPr>
      <xdr:spPr>
        <a:xfrm>
          <a:off x="11559396" y="13209179"/>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D8B4BBD2-2F16-43CE-A8FB-BFE2B0FD3676}"/>
            </a:ext>
          </a:extLst>
        </xdr:cNvPr>
        <xdr:cNvSpPr txBox="1"/>
      </xdr:nvSpPr>
      <xdr:spPr>
        <a:xfrm>
          <a:off x="14619377"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1D74363-4446-4AEF-92B8-F54680F265CD}"/>
            </a:ext>
          </a:extLst>
        </xdr:cNvPr>
        <xdr:cNvSpPr txBox="1"/>
      </xdr:nvSpPr>
      <xdr:spPr>
        <a:xfrm>
          <a:off x="13853064"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55B389A-3FC6-44B8-9D16-9AF0440C05C8}"/>
            </a:ext>
          </a:extLst>
        </xdr:cNvPr>
        <xdr:cNvSpPr txBox="1"/>
      </xdr:nvSpPr>
      <xdr:spPr>
        <a:xfrm>
          <a:off x="13053923"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64EB9179-E59A-4F0F-A5EF-D7C7486ACE74}"/>
            </a:ext>
          </a:extLst>
        </xdr:cNvPr>
        <xdr:cNvSpPr txBox="1"/>
      </xdr:nvSpPr>
      <xdr:spPr>
        <a:xfrm>
          <a:off x="12246154"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6E71D4A1-EC55-4426-9180-86E44677C990}"/>
            </a:ext>
          </a:extLst>
        </xdr:cNvPr>
        <xdr:cNvSpPr txBox="1"/>
      </xdr:nvSpPr>
      <xdr:spPr>
        <a:xfrm>
          <a:off x="11437668"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108458</xdr:rowOff>
    </xdr:from>
    <xdr:to>
      <xdr:col>85</xdr:col>
      <xdr:colOff>177800</xdr:colOff>
      <xdr:row>79</xdr:row>
      <xdr:rowOff>38608</xdr:rowOff>
    </xdr:to>
    <xdr:sp macro="" textlink="">
      <xdr:nvSpPr>
        <xdr:cNvPr id="666" name="楕円 665">
          <a:extLst>
            <a:ext uri="{FF2B5EF4-FFF2-40B4-BE49-F238E27FC236}">
              <a16:creationId xmlns:a16="http://schemas.microsoft.com/office/drawing/2014/main" id="{A1A3F75D-4AD8-4917-96B4-91B426782292}"/>
            </a:ext>
          </a:extLst>
        </xdr:cNvPr>
        <xdr:cNvSpPr/>
      </xdr:nvSpPr>
      <xdr:spPr>
        <a:xfrm>
          <a:off x="14741106" y="12892805"/>
          <a:ext cx="92973"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131335</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07957D3D-611E-4BCA-BAA8-420F34CBD399}"/>
            </a:ext>
          </a:extLst>
        </xdr:cNvPr>
        <xdr:cNvSpPr txBox="1"/>
      </xdr:nvSpPr>
      <xdr:spPr>
        <a:xfrm>
          <a:off x="14830006" y="12751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51308</xdr:rowOff>
    </xdr:from>
    <xdr:to>
      <xdr:col>81</xdr:col>
      <xdr:colOff>101600</xdr:colOff>
      <xdr:row>78</xdr:row>
      <xdr:rowOff>152908</xdr:rowOff>
    </xdr:to>
    <xdr:sp macro="" textlink="">
      <xdr:nvSpPr>
        <xdr:cNvPr id="668" name="楕円 667">
          <a:extLst>
            <a:ext uri="{FF2B5EF4-FFF2-40B4-BE49-F238E27FC236}">
              <a16:creationId xmlns:a16="http://schemas.microsoft.com/office/drawing/2014/main" id="{D563DBCF-CAFC-4B17-B994-5A0D3BED158F}"/>
            </a:ext>
          </a:extLst>
        </xdr:cNvPr>
        <xdr:cNvSpPr/>
      </xdr:nvSpPr>
      <xdr:spPr>
        <a:xfrm>
          <a:off x="13974792" y="1283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102108</xdr:rowOff>
    </xdr:from>
    <xdr:to>
      <xdr:col>85</xdr:col>
      <xdr:colOff>127000</xdr:colOff>
      <xdr:row>78</xdr:row>
      <xdr:rowOff>159258</xdr:rowOff>
    </xdr:to>
    <xdr:cxnSp macro="">
      <xdr:nvCxnSpPr>
        <xdr:cNvPr id="669" name="直線コネクタ 668">
          <a:extLst>
            <a:ext uri="{FF2B5EF4-FFF2-40B4-BE49-F238E27FC236}">
              <a16:creationId xmlns:a16="http://schemas.microsoft.com/office/drawing/2014/main" id="{972A908E-EBA4-4BE8-A068-EF8642F65C5B}"/>
            </a:ext>
          </a:extLst>
        </xdr:cNvPr>
        <xdr:cNvCxnSpPr/>
      </xdr:nvCxnSpPr>
      <xdr:spPr>
        <a:xfrm>
          <a:off x="14025592" y="12886455"/>
          <a:ext cx="766314"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161037</xdr:rowOff>
    </xdr:from>
    <xdr:to>
      <xdr:col>76</xdr:col>
      <xdr:colOff>165100</xdr:colOff>
      <xdr:row>78</xdr:row>
      <xdr:rowOff>91187</xdr:rowOff>
    </xdr:to>
    <xdr:sp macro="" textlink="">
      <xdr:nvSpPr>
        <xdr:cNvPr id="670" name="楕円 669">
          <a:extLst>
            <a:ext uri="{FF2B5EF4-FFF2-40B4-BE49-F238E27FC236}">
              <a16:creationId xmlns:a16="http://schemas.microsoft.com/office/drawing/2014/main" id="{CCD89465-6A1F-4B5A-BF4E-CA7877D8970B}"/>
            </a:ext>
          </a:extLst>
        </xdr:cNvPr>
        <xdr:cNvSpPr/>
      </xdr:nvSpPr>
      <xdr:spPr>
        <a:xfrm>
          <a:off x="13175651" y="12781482"/>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40387</xdr:rowOff>
    </xdr:from>
    <xdr:to>
      <xdr:col>81</xdr:col>
      <xdr:colOff>50800</xdr:colOff>
      <xdr:row>78</xdr:row>
      <xdr:rowOff>102108</xdr:rowOff>
    </xdr:to>
    <xdr:cxnSp macro="">
      <xdr:nvCxnSpPr>
        <xdr:cNvPr id="671" name="直線コネクタ 670">
          <a:extLst>
            <a:ext uri="{FF2B5EF4-FFF2-40B4-BE49-F238E27FC236}">
              <a16:creationId xmlns:a16="http://schemas.microsoft.com/office/drawing/2014/main" id="{95FB780E-ED1B-4C09-9A1B-79DC0B93DB60}"/>
            </a:ext>
          </a:extLst>
        </xdr:cNvPr>
        <xdr:cNvCxnSpPr/>
      </xdr:nvCxnSpPr>
      <xdr:spPr>
        <a:xfrm>
          <a:off x="13226451" y="12824734"/>
          <a:ext cx="799141"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108458</xdr:rowOff>
    </xdr:from>
    <xdr:to>
      <xdr:col>72</xdr:col>
      <xdr:colOff>38100</xdr:colOff>
      <xdr:row>78</xdr:row>
      <xdr:rowOff>38608</xdr:rowOff>
    </xdr:to>
    <xdr:sp macro="" textlink="">
      <xdr:nvSpPr>
        <xdr:cNvPr id="672" name="楕円 671">
          <a:extLst>
            <a:ext uri="{FF2B5EF4-FFF2-40B4-BE49-F238E27FC236}">
              <a16:creationId xmlns:a16="http://schemas.microsoft.com/office/drawing/2014/main" id="{CA16033A-6AC6-40F3-8188-BD9779EF5DEE}"/>
            </a:ext>
          </a:extLst>
        </xdr:cNvPr>
        <xdr:cNvSpPr/>
      </xdr:nvSpPr>
      <xdr:spPr>
        <a:xfrm>
          <a:off x="12376509" y="12728903"/>
          <a:ext cx="83629"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159258</xdr:rowOff>
    </xdr:from>
    <xdr:to>
      <xdr:col>76</xdr:col>
      <xdr:colOff>114300</xdr:colOff>
      <xdr:row>78</xdr:row>
      <xdr:rowOff>40387</xdr:rowOff>
    </xdr:to>
    <xdr:cxnSp macro="">
      <xdr:nvCxnSpPr>
        <xdr:cNvPr id="673" name="直線コネクタ 672">
          <a:extLst>
            <a:ext uri="{FF2B5EF4-FFF2-40B4-BE49-F238E27FC236}">
              <a16:creationId xmlns:a16="http://schemas.microsoft.com/office/drawing/2014/main" id="{7B54CDBB-73F5-4349-A386-14A1599AF1AC}"/>
            </a:ext>
          </a:extLst>
        </xdr:cNvPr>
        <xdr:cNvCxnSpPr/>
      </xdr:nvCxnSpPr>
      <xdr:spPr>
        <a:xfrm>
          <a:off x="12418682" y="12779703"/>
          <a:ext cx="807769" cy="4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49022</xdr:rowOff>
    </xdr:from>
    <xdr:to>
      <xdr:col>67</xdr:col>
      <xdr:colOff>101600</xdr:colOff>
      <xdr:row>77</xdr:row>
      <xdr:rowOff>150622</xdr:rowOff>
    </xdr:to>
    <xdr:sp macro="" textlink="">
      <xdr:nvSpPr>
        <xdr:cNvPr id="674" name="楕円 673">
          <a:extLst>
            <a:ext uri="{FF2B5EF4-FFF2-40B4-BE49-F238E27FC236}">
              <a16:creationId xmlns:a16="http://schemas.microsoft.com/office/drawing/2014/main" id="{252D1C42-9553-487D-88F4-147DA3BE8A2E}"/>
            </a:ext>
          </a:extLst>
        </xdr:cNvPr>
        <xdr:cNvSpPr/>
      </xdr:nvSpPr>
      <xdr:spPr>
        <a:xfrm>
          <a:off x="11559396" y="1266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99822</xdr:rowOff>
    </xdr:from>
    <xdr:to>
      <xdr:col>71</xdr:col>
      <xdr:colOff>177800</xdr:colOff>
      <xdr:row>77</xdr:row>
      <xdr:rowOff>159258</xdr:rowOff>
    </xdr:to>
    <xdr:cxnSp macro="">
      <xdr:nvCxnSpPr>
        <xdr:cNvPr id="675" name="直線コネクタ 674">
          <a:extLst>
            <a:ext uri="{FF2B5EF4-FFF2-40B4-BE49-F238E27FC236}">
              <a16:creationId xmlns:a16="http://schemas.microsoft.com/office/drawing/2014/main" id="{CA152EB0-BB22-4142-BD19-CC3CDF69548F}"/>
            </a:ext>
          </a:extLst>
        </xdr:cNvPr>
        <xdr:cNvCxnSpPr/>
      </xdr:nvCxnSpPr>
      <xdr:spPr>
        <a:xfrm>
          <a:off x="11610196" y="12720267"/>
          <a:ext cx="808486"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16019</xdr:rowOff>
    </xdr:from>
    <xdr:ext cx="405111" cy="259045"/>
    <xdr:sp macro="" textlink="">
      <xdr:nvSpPr>
        <xdr:cNvPr id="676" name="n_1aveValue【消防施設】&#10;有形固定資産減価償却率">
          <a:extLst>
            <a:ext uri="{FF2B5EF4-FFF2-40B4-BE49-F238E27FC236}">
              <a16:creationId xmlns:a16="http://schemas.microsoft.com/office/drawing/2014/main" id="{2D05804F-5AB0-4845-8C50-A6FA00C68532}"/>
            </a:ext>
          </a:extLst>
        </xdr:cNvPr>
        <xdr:cNvSpPr txBox="1"/>
      </xdr:nvSpPr>
      <xdr:spPr>
        <a:xfrm>
          <a:off x="13828308" y="13292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160038</xdr:rowOff>
    </xdr:from>
    <xdr:ext cx="405111" cy="259045"/>
    <xdr:sp macro="" textlink="">
      <xdr:nvSpPr>
        <xdr:cNvPr id="677" name="n_2aveValue【消防施設】&#10;有形固定資産減価償却率">
          <a:extLst>
            <a:ext uri="{FF2B5EF4-FFF2-40B4-BE49-F238E27FC236}">
              <a16:creationId xmlns:a16="http://schemas.microsoft.com/office/drawing/2014/main" id="{3879E699-EE6C-4F4E-B53A-FBFA92C0DB81}"/>
            </a:ext>
          </a:extLst>
        </xdr:cNvPr>
        <xdr:cNvSpPr txBox="1"/>
      </xdr:nvSpPr>
      <xdr:spPr>
        <a:xfrm>
          <a:off x="13041867" y="1327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155464</xdr:rowOff>
    </xdr:from>
    <xdr:ext cx="405111" cy="259045"/>
    <xdr:sp macro="" textlink="">
      <xdr:nvSpPr>
        <xdr:cNvPr id="678" name="n_3aveValue【消防施設】&#10;有形固定資産減価償却率">
          <a:extLst>
            <a:ext uri="{FF2B5EF4-FFF2-40B4-BE49-F238E27FC236}">
              <a16:creationId xmlns:a16="http://schemas.microsoft.com/office/drawing/2014/main" id="{981E0947-76BD-4337-BBD7-9A2023FADD56}"/>
            </a:ext>
          </a:extLst>
        </xdr:cNvPr>
        <xdr:cNvSpPr txBox="1"/>
      </xdr:nvSpPr>
      <xdr:spPr>
        <a:xfrm>
          <a:off x="12242725" y="13267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18305</xdr:rowOff>
    </xdr:from>
    <xdr:ext cx="405111" cy="259045"/>
    <xdr:sp macro="" textlink="">
      <xdr:nvSpPr>
        <xdr:cNvPr id="679" name="n_4aveValue【消防施設】&#10;有形固定資産減価償却率">
          <a:extLst>
            <a:ext uri="{FF2B5EF4-FFF2-40B4-BE49-F238E27FC236}">
              <a16:creationId xmlns:a16="http://schemas.microsoft.com/office/drawing/2014/main" id="{43CA65FD-393E-49C3-8806-27C1787A5F48}"/>
            </a:ext>
          </a:extLst>
        </xdr:cNvPr>
        <xdr:cNvSpPr txBox="1"/>
      </xdr:nvSpPr>
      <xdr:spPr>
        <a:xfrm>
          <a:off x="11425612" y="13294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169435</xdr:rowOff>
    </xdr:from>
    <xdr:ext cx="405111" cy="259045"/>
    <xdr:sp macro="" textlink="">
      <xdr:nvSpPr>
        <xdr:cNvPr id="680" name="n_1mainValue【消防施設】&#10;有形固定資産減価償却率">
          <a:extLst>
            <a:ext uri="{FF2B5EF4-FFF2-40B4-BE49-F238E27FC236}">
              <a16:creationId xmlns:a16="http://schemas.microsoft.com/office/drawing/2014/main" id="{5FFB75AB-5710-4D91-9E1B-FD4E8F019BBE}"/>
            </a:ext>
          </a:extLst>
        </xdr:cNvPr>
        <xdr:cNvSpPr txBox="1"/>
      </xdr:nvSpPr>
      <xdr:spPr>
        <a:xfrm>
          <a:off x="13828308" y="12617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107714</xdr:rowOff>
    </xdr:from>
    <xdr:ext cx="405111" cy="259045"/>
    <xdr:sp macro="" textlink="">
      <xdr:nvSpPr>
        <xdr:cNvPr id="681" name="n_2mainValue【消防施設】&#10;有形固定資産減価償却率">
          <a:extLst>
            <a:ext uri="{FF2B5EF4-FFF2-40B4-BE49-F238E27FC236}">
              <a16:creationId xmlns:a16="http://schemas.microsoft.com/office/drawing/2014/main" id="{E0F333C6-7A79-4F2B-822E-8AF8B8F5EAE8}"/>
            </a:ext>
          </a:extLst>
        </xdr:cNvPr>
        <xdr:cNvSpPr txBox="1"/>
      </xdr:nvSpPr>
      <xdr:spPr>
        <a:xfrm>
          <a:off x="13041867" y="1256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55135</xdr:rowOff>
    </xdr:from>
    <xdr:ext cx="405111" cy="259045"/>
    <xdr:sp macro="" textlink="">
      <xdr:nvSpPr>
        <xdr:cNvPr id="682" name="n_3mainValue【消防施設】&#10;有形固定資産減価償却率">
          <a:extLst>
            <a:ext uri="{FF2B5EF4-FFF2-40B4-BE49-F238E27FC236}">
              <a16:creationId xmlns:a16="http://schemas.microsoft.com/office/drawing/2014/main" id="{79BC888A-CD44-4DCD-BA86-69748B56774E}"/>
            </a:ext>
          </a:extLst>
        </xdr:cNvPr>
        <xdr:cNvSpPr txBox="1"/>
      </xdr:nvSpPr>
      <xdr:spPr>
        <a:xfrm>
          <a:off x="12242725" y="1251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167149</xdr:rowOff>
    </xdr:from>
    <xdr:ext cx="405111" cy="259045"/>
    <xdr:sp macro="" textlink="">
      <xdr:nvSpPr>
        <xdr:cNvPr id="683" name="n_4mainValue【消防施設】&#10;有形固定資産減価償却率">
          <a:extLst>
            <a:ext uri="{FF2B5EF4-FFF2-40B4-BE49-F238E27FC236}">
              <a16:creationId xmlns:a16="http://schemas.microsoft.com/office/drawing/2014/main" id="{92D03574-82AC-4B92-A476-BCA330B1A625}"/>
            </a:ext>
          </a:extLst>
        </xdr:cNvPr>
        <xdr:cNvSpPr txBox="1"/>
      </xdr:nvSpPr>
      <xdr:spPr>
        <a:xfrm>
          <a:off x="11425612" y="12459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E257EC43-59BC-4154-9A9D-6AF85620360E}"/>
            </a:ext>
          </a:extLst>
        </xdr:cNvPr>
        <xdr:cNvSpPr/>
      </xdr:nvSpPr>
      <xdr:spPr>
        <a:xfrm>
          <a:off x="16562717" y="11297728"/>
          <a:ext cx="4293079" cy="604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51BEE207-E931-457E-8693-0318C02C9C24}"/>
            </a:ext>
          </a:extLst>
        </xdr:cNvPr>
        <xdr:cNvSpPr/>
      </xdr:nvSpPr>
      <xdr:spPr>
        <a:xfrm>
          <a:off x="16689717"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10C5956-6B83-440F-B0C0-B3A1E05DCE00}"/>
            </a:ext>
          </a:extLst>
        </xdr:cNvPr>
        <xdr:cNvSpPr/>
      </xdr:nvSpPr>
      <xdr:spPr>
        <a:xfrm>
          <a:off x="16689717"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DD7FDB57-D23B-4B34-BE39-6271F1466489}"/>
            </a:ext>
          </a:extLst>
        </xdr:cNvPr>
        <xdr:cNvSpPr/>
      </xdr:nvSpPr>
      <xdr:spPr>
        <a:xfrm>
          <a:off x="17597887"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294EE52F-4BD1-4573-AE23-BD7CEC3CC7A2}"/>
            </a:ext>
          </a:extLst>
        </xdr:cNvPr>
        <xdr:cNvSpPr/>
      </xdr:nvSpPr>
      <xdr:spPr>
        <a:xfrm>
          <a:off x="17597887"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BCFE51F9-98CD-4136-BCE4-CFE39DFB0917}"/>
            </a:ext>
          </a:extLst>
        </xdr:cNvPr>
        <xdr:cNvSpPr/>
      </xdr:nvSpPr>
      <xdr:spPr>
        <a:xfrm>
          <a:off x="18633057" y="11927936"/>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DCF5FE22-7EAB-4D7A-BC37-29F739705DB2}"/>
            </a:ext>
          </a:extLst>
        </xdr:cNvPr>
        <xdr:cNvSpPr/>
      </xdr:nvSpPr>
      <xdr:spPr>
        <a:xfrm>
          <a:off x="18633057" y="12123588"/>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AACDCDC1-2A65-415D-B532-5CE1FED9ACA1}"/>
            </a:ext>
          </a:extLst>
        </xdr:cNvPr>
        <xdr:cNvSpPr/>
      </xdr:nvSpPr>
      <xdr:spPr>
        <a:xfrm>
          <a:off x="16562717" y="12387892"/>
          <a:ext cx="4293079" cy="218787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C48E8449-67AE-4E9D-B762-42141B519849}"/>
            </a:ext>
          </a:extLst>
        </xdr:cNvPr>
        <xdr:cNvSpPr txBox="1"/>
      </xdr:nvSpPr>
      <xdr:spPr>
        <a:xfrm>
          <a:off x="16542589" y="122049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F4A39DF2-BB10-4577-9AF3-F1B7CB185FBA}"/>
            </a:ext>
          </a:extLst>
        </xdr:cNvPr>
        <xdr:cNvCxnSpPr/>
      </xdr:nvCxnSpPr>
      <xdr:spPr>
        <a:xfrm>
          <a:off x="16562717" y="14575766"/>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5FC7F81E-09F4-4D45-9A40-3ECC410C3B07}"/>
            </a:ext>
          </a:extLst>
        </xdr:cNvPr>
        <xdr:cNvCxnSpPr/>
      </xdr:nvCxnSpPr>
      <xdr:spPr>
        <a:xfrm>
          <a:off x="16562717" y="14133662"/>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31546921-06D3-434C-B442-D532F39D50D5}"/>
            </a:ext>
          </a:extLst>
        </xdr:cNvPr>
        <xdr:cNvSpPr txBox="1"/>
      </xdr:nvSpPr>
      <xdr:spPr>
        <a:xfrm>
          <a:off x="16149453" y="13998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3A0FFFCE-A123-4BA1-8D34-501200A5A490}"/>
            </a:ext>
          </a:extLst>
        </xdr:cNvPr>
        <xdr:cNvCxnSpPr/>
      </xdr:nvCxnSpPr>
      <xdr:spPr>
        <a:xfrm>
          <a:off x="16562717" y="13699107"/>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E7675077-2CC8-47AF-A1E6-70E79337C3B9}"/>
            </a:ext>
          </a:extLst>
        </xdr:cNvPr>
        <xdr:cNvSpPr txBox="1"/>
      </xdr:nvSpPr>
      <xdr:spPr>
        <a:xfrm>
          <a:off x="16149453" y="13564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712196C6-2F6C-4CE7-B6D8-042143A2A1B5}"/>
            </a:ext>
          </a:extLst>
        </xdr:cNvPr>
        <xdr:cNvCxnSpPr/>
      </xdr:nvCxnSpPr>
      <xdr:spPr>
        <a:xfrm>
          <a:off x="16562717" y="13264551"/>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EA5BE956-414F-44FD-B7E1-8C9965AC13C9}"/>
            </a:ext>
          </a:extLst>
        </xdr:cNvPr>
        <xdr:cNvSpPr txBox="1"/>
      </xdr:nvSpPr>
      <xdr:spPr>
        <a:xfrm>
          <a:off x="16149453" y="1312232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A3C9BE81-81E6-4B61-8517-6D2446C1362A}"/>
            </a:ext>
          </a:extLst>
        </xdr:cNvPr>
        <xdr:cNvCxnSpPr/>
      </xdr:nvCxnSpPr>
      <xdr:spPr>
        <a:xfrm>
          <a:off x="16562717" y="12822447"/>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DEFE78FA-3B0B-4672-88CC-A493CFD9A8BD}"/>
            </a:ext>
          </a:extLst>
        </xdr:cNvPr>
        <xdr:cNvSpPr txBox="1"/>
      </xdr:nvSpPr>
      <xdr:spPr>
        <a:xfrm>
          <a:off x="16149453" y="126877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E77A3EED-7517-4D3D-B16D-605DC4E6F207}"/>
            </a:ext>
          </a:extLst>
        </xdr:cNvPr>
        <xdr:cNvCxnSpPr/>
      </xdr:nvCxnSpPr>
      <xdr:spPr>
        <a:xfrm>
          <a:off x="16562717" y="12387892"/>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14C43F67-82BD-49F9-B943-7F52816C8F30}"/>
            </a:ext>
          </a:extLst>
        </xdr:cNvPr>
        <xdr:cNvSpPr txBox="1"/>
      </xdr:nvSpPr>
      <xdr:spPr>
        <a:xfrm>
          <a:off x="16149453" y="1225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C2CC42DC-AE39-46FA-BDA0-D8EAEEF789FA}"/>
            </a:ext>
          </a:extLst>
        </xdr:cNvPr>
        <xdr:cNvSpPr/>
      </xdr:nvSpPr>
      <xdr:spPr>
        <a:xfrm>
          <a:off x="16562717" y="12387892"/>
          <a:ext cx="4293079" cy="218787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108965</xdr:rowOff>
    </xdr:from>
    <xdr:to>
      <xdr:col>116</xdr:col>
      <xdr:colOff>62864</xdr:colOff>
      <xdr:row>85</xdr:row>
      <xdr:rowOff>134113</xdr:rowOff>
    </xdr:to>
    <xdr:cxnSp macro="">
      <xdr:nvCxnSpPr>
        <xdr:cNvPr id="705" name="直線コネクタ 704">
          <a:extLst>
            <a:ext uri="{FF2B5EF4-FFF2-40B4-BE49-F238E27FC236}">
              <a16:creationId xmlns:a16="http://schemas.microsoft.com/office/drawing/2014/main" id="{10052372-FE9A-49B8-AEAB-D1C5452B8752}"/>
            </a:ext>
          </a:extLst>
        </xdr:cNvPr>
        <xdr:cNvCxnSpPr/>
      </xdr:nvCxnSpPr>
      <xdr:spPr>
        <a:xfrm flipV="1">
          <a:off x="20076147" y="12729410"/>
          <a:ext cx="0" cy="1336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137940</xdr:rowOff>
    </xdr:from>
    <xdr:ext cx="469744" cy="259045"/>
    <xdr:sp macro="" textlink="">
      <xdr:nvSpPr>
        <xdr:cNvPr id="706" name="【消防施設】&#10;一人当たり面積最小値テキスト">
          <a:extLst>
            <a:ext uri="{FF2B5EF4-FFF2-40B4-BE49-F238E27FC236}">
              <a16:creationId xmlns:a16="http://schemas.microsoft.com/office/drawing/2014/main" id="{036AA89D-3A2E-42E3-8277-94A5EE2D3855}"/>
            </a:ext>
          </a:extLst>
        </xdr:cNvPr>
        <xdr:cNvSpPr txBox="1"/>
      </xdr:nvSpPr>
      <xdr:spPr>
        <a:xfrm>
          <a:off x="20114883" y="1406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134113</xdr:rowOff>
    </xdr:from>
    <xdr:to>
      <xdr:col>116</xdr:col>
      <xdr:colOff>152400</xdr:colOff>
      <xdr:row>85</xdr:row>
      <xdr:rowOff>134113</xdr:rowOff>
    </xdr:to>
    <xdr:cxnSp macro="">
      <xdr:nvCxnSpPr>
        <xdr:cNvPr id="707" name="直線コネクタ 706">
          <a:extLst>
            <a:ext uri="{FF2B5EF4-FFF2-40B4-BE49-F238E27FC236}">
              <a16:creationId xmlns:a16="http://schemas.microsoft.com/office/drawing/2014/main" id="{65BF47FE-59C0-47D2-A658-75C1340DAA93}"/>
            </a:ext>
          </a:extLst>
        </xdr:cNvPr>
        <xdr:cNvCxnSpPr/>
      </xdr:nvCxnSpPr>
      <xdr:spPr>
        <a:xfrm>
          <a:off x="20005855" y="14065773"/>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55642</xdr:rowOff>
    </xdr:from>
    <xdr:ext cx="469744" cy="259045"/>
    <xdr:sp macro="" textlink="">
      <xdr:nvSpPr>
        <xdr:cNvPr id="708" name="【消防施設】&#10;一人当たり面積最大値テキスト">
          <a:extLst>
            <a:ext uri="{FF2B5EF4-FFF2-40B4-BE49-F238E27FC236}">
              <a16:creationId xmlns:a16="http://schemas.microsoft.com/office/drawing/2014/main" id="{AEDC3378-A8E9-41EC-9740-5BE8616B20C6}"/>
            </a:ext>
          </a:extLst>
        </xdr:cNvPr>
        <xdr:cNvSpPr txBox="1"/>
      </xdr:nvSpPr>
      <xdr:spPr>
        <a:xfrm>
          <a:off x="20114883" y="1251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108965</xdr:rowOff>
    </xdr:from>
    <xdr:to>
      <xdr:col>116</xdr:col>
      <xdr:colOff>152400</xdr:colOff>
      <xdr:row>77</xdr:row>
      <xdr:rowOff>108965</xdr:rowOff>
    </xdr:to>
    <xdr:cxnSp macro="">
      <xdr:nvCxnSpPr>
        <xdr:cNvPr id="709" name="直線コネクタ 708">
          <a:extLst>
            <a:ext uri="{FF2B5EF4-FFF2-40B4-BE49-F238E27FC236}">
              <a16:creationId xmlns:a16="http://schemas.microsoft.com/office/drawing/2014/main" id="{CADBA0C6-2022-4D1F-AA4F-24ADB2417A13}"/>
            </a:ext>
          </a:extLst>
        </xdr:cNvPr>
        <xdr:cNvCxnSpPr/>
      </xdr:nvCxnSpPr>
      <xdr:spPr>
        <a:xfrm>
          <a:off x="20005855" y="12729410"/>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116603</xdr:rowOff>
    </xdr:from>
    <xdr:ext cx="469744" cy="259045"/>
    <xdr:sp macro="" textlink="">
      <xdr:nvSpPr>
        <xdr:cNvPr id="710" name="【消防施設】&#10;一人当たり面積平均値テキスト">
          <a:extLst>
            <a:ext uri="{FF2B5EF4-FFF2-40B4-BE49-F238E27FC236}">
              <a16:creationId xmlns:a16="http://schemas.microsoft.com/office/drawing/2014/main" id="{4B4BCB6D-6E8E-4FB0-9368-BB3DCB9D1DE4}"/>
            </a:ext>
          </a:extLst>
        </xdr:cNvPr>
        <xdr:cNvSpPr txBox="1"/>
      </xdr:nvSpPr>
      <xdr:spPr>
        <a:xfrm>
          <a:off x="20114883" y="13556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138176</xdr:rowOff>
    </xdr:from>
    <xdr:to>
      <xdr:col>116</xdr:col>
      <xdr:colOff>114300</xdr:colOff>
      <xdr:row>83</xdr:row>
      <xdr:rowOff>68326</xdr:rowOff>
    </xdr:to>
    <xdr:sp macro="" textlink="">
      <xdr:nvSpPr>
        <xdr:cNvPr id="711" name="フローチャート: 判断 710">
          <a:extLst>
            <a:ext uri="{FF2B5EF4-FFF2-40B4-BE49-F238E27FC236}">
              <a16:creationId xmlns:a16="http://schemas.microsoft.com/office/drawing/2014/main" id="{6F5067BE-46E3-4C32-B666-B0D0160391A7}"/>
            </a:ext>
          </a:extLst>
        </xdr:cNvPr>
        <xdr:cNvSpPr/>
      </xdr:nvSpPr>
      <xdr:spPr>
        <a:xfrm>
          <a:off x="20025983" y="13578131"/>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122174</xdr:rowOff>
    </xdr:from>
    <xdr:to>
      <xdr:col>112</xdr:col>
      <xdr:colOff>38100</xdr:colOff>
      <xdr:row>83</xdr:row>
      <xdr:rowOff>52324</xdr:rowOff>
    </xdr:to>
    <xdr:sp macro="" textlink="">
      <xdr:nvSpPr>
        <xdr:cNvPr id="712" name="フローチャート: 判断 711">
          <a:extLst>
            <a:ext uri="{FF2B5EF4-FFF2-40B4-BE49-F238E27FC236}">
              <a16:creationId xmlns:a16="http://schemas.microsoft.com/office/drawing/2014/main" id="{AC099DB1-1A20-4722-8C18-F32BABEE75C5}"/>
            </a:ext>
          </a:extLst>
        </xdr:cNvPr>
        <xdr:cNvSpPr/>
      </xdr:nvSpPr>
      <xdr:spPr>
        <a:xfrm>
          <a:off x="19277642" y="13562129"/>
          <a:ext cx="83628"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145035</xdr:rowOff>
    </xdr:from>
    <xdr:to>
      <xdr:col>107</xdr:col>
      <xdr:colOff>101600</xdr:colOff>
      <xdr:row>83</xdr:row>
      <xdr:rowOff>75185</xdr:rowOff>
    </xdr:to>
    <xdr:sp macro="" textlink="">
      <xdr:nvSpPr>
        <xdr:cNvPr id="713" name="フローチャート: 判断 712">
          <a:extLst>
            <a:ext uri="{FF2B5EF4-FFF2-40B4-BE49-F238E27FC236}">
              <a16:creationId xmlns:a16="http://schemas.microsoft.com/office/drawing/2014/main" id="{2E00D753-9E76-42A7-AA75-D9AFC420BB3D}"/>
            </a:ext>
          </a:extLst>
        </xdr:cNvPr>
        <xdr:cNvSpPr/>
      </xdr:nvSpPr>
      <xdr:spPr>
        <a:xfrm>
          <a:off x="18460528" y="13584990"/>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163322</xdr:rowOff>
    </xdr:from>
    <xdr:to>
      <xdr:col>102</xdr:col>
      <xdr:colOff>165100</xdr:colOff>
      <xdr:row>83</xdr:row>
      <xdr:rowOff>93472</xdr:rowOff>
    </xdr:to>
    <xdr:sp macro="" textlink="">
      <xdr:nvSpPr>
        <xdr:cNvPr id="714" name="フローチャート: 判断 713">
          <a:extLst>
            <a:ext uri="{FF2B5EF4-FFF2-40B4-BE49-F238E27FC236}">
              <a16:creationId xmlns:a16="http://schemas.microsoft.com/office/drawing/2014/main" id="{A35B7D39-261C-4320-AB10-6B708091DACC}"/>
            </a:ext>
          </a:extLst>
        </xdr:cNvPr>
        <xdr:cNvSpPr/>
      </xdr:nvSpPr>
      <xdr:spPr>
        <a:xfrm>
          <a:off x="17661387" y="13603277"/>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103887</xdr:rowOff>
    </xdr:from>
    <xdr:to>
      <xdr:col>98</xdr:col>
      <xdr:colOff>38100</xdr:colOff>
      <xdr:row>84</xdr:row>
      <xdr:rowOff>34037</xdr:rowOff>
    </xdr:to>
    <xdr:sp macro="" textlink="">
      <xdr:nvSpPr>
        <xdr:cNvPr id="715" name="フローチャート: 判断 714">
          <a:extLst>
            <a:ext uri="{FF2B5EF4-FFF2-40B4-BE49-F238E27FC236}">
              <a16:creationId xmlns:a16="http://schemas.microsoft.com/office/drawing/2014/main" id="{97767C67-E226-4C57-A3AA-BD734FEE57FA}"/>
            </a:ext>
          </a:extLst>
        </xdr:cNvPr>
        <xdr:cNvSpPr/>
      </xdr:nvSpPr>
      <xdr:spPr>
        <a:xfrm>
          <a:off x="16862245" y="13707744"/>
          <a:ext cx="83629" cy="940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26DD8B5-BC37-49AB-9035-89F0181801EA}"/>
            </a:ext>
          </a:extLst>
        </xdr:cNvPr>
        <xdr:cNvSpPr txBox="1"/>
      </xdr:nvSpPr>
      <xdr:spPr>
        <a:xfrm>
          <a:off x="19904255"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25BEE3A-3F1F-49D2-A7DE-4E487B4471DA}"/>
            </a:ext>
          </a:extLst>
        </xdr:cNvPr>
        <xdr:cNvSpPr txBox="1"/>
      </xdr:nvSpPr>
      <xdr:spPr>
        <a:xfrm>
          <a:off x="19147286"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C3E8038-EEF0-42B8-AC2E-D29EF5EE248D}"/>
            </a:ext>
          </a:extLst>
        </xdr:cNvPr>
        <xdr:cNvSpPr txBox="1"/>
      </xdr:nvSpPr>
      <xdr:spPr>
        <a:xfrm>
          <a:off x="18338800"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9716BD4-A00A-466C-86D6-5157A92EDADF}"/>
            </a:ext>
          </a:extLst>
        </xdr:cNvPr>
        <xdr:cNvSpPr txBox="1"/>
      </xdr:nvSpPr>
      <xdr:spPr>
        <a:xfrm>
          <a:off x="17539658"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8989710-D7BD-4FDA-901E-12D931AAE199}"/>
            </a:ext>
          </a:extLst>
        </xdr:cNvPr>
        <xdr:cNvSpPr txBox="1"/>
      </xdr:nvSpPr>
      <xdr:spPr>
        <a:xfrm>
          <a:off x="16731890" y="1457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92456</xdr:rowOff>
    </xdr:from>
    <xdr:to>
      <xdr:col>116</xdr:col>
      <xdr:colOff>114300</xdr:colOff>
      <xdr:row>81</xdr:row>
      <xdr:rowOff>22606</xdr:rowOff>
    </xdr:to>
    <xdr:sp macro="" textlink="">
      <xdr:nvSpPr>
        <xdr:cNvPr id="721" name="楕円 720">
          <a:extLst>
            <a:ext uri="{FF2B5EF4-FFF2-40B4-BE49-F238E27FC236}">
              <a16:creationId xmlns:a16="http://schemas.microsoft.com/office/drawing/2014/main" id="{170BE41C-ADAE-4C2C-854F-A44E4C3E7C99}"/>
            </a:ext>
          </a:extLst>
        </xdr:cNvPr>
        <xdr:cNvSpPr/>
      </xdr:nvSpPr>
      <xdr:spPr>
        <a:xfrm>
          <a:off x="20025983" y="13204607"/>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115333</xdr:rowOff>
    </xdr:from>
    <xdr:ext cx="469744" cy="259045"/>
    <xdr:sp macro="" textlink="">
      <xdr:nvSpPr>
        <xdr:cNvPr id="722" name="【消防施設】&#10;一人当たり面積該当値テキスト">
          <a:extLst>
            <a:ext uri="{FF2B5EF4-FFF2-40B4-BE49-F238E27FC236}">
              <a16:creationId xmlns:a16="http://schemas.microsoft.com/office/drawing/2014/main" id="{DF98243B-B667-4B49-B87B-45A0C034CA77}"/>
            </a:ext>
          </a:extLst>
        </xdr:cNvPr>
        <xdr:cNvSpPr txBox="1"/>
      </xdr:nvSpPr>
      <xdr:spPr>
        <a:xfrm>
          <a:off x="20114883" y="13063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117602</xdr:rowOff>
    </xdr:from>
    <xdr:to>
      <xdr:col>112</xdr:col>
      <xdr:colOff>38100</xdr:colOff>
      <xdr:row>81</xdr:row>
      <xdr:rowOff>47752</xdr:rowOff>
    </xdr:to>
    <xdr:sp macro="" textlink="">
      <xdr:nvSpPr>
        <xdr:cNvPr id="723" name="楕円 722">
          <a:extLst>
            <a:ext uri="{FF2B5EF4-FFF2-40B4-BE49-F238E27FC236}">
              <a16:creationId xmlns:a16="http://schemas.microsoft.com/office/drawing/2014/main" id="{1ECDFC4D-7AD1-48A8-A3DC-EB999CB9E398}"/>
            </a:ext>
          </a:extLst>
        </xdr:cNvPr>
        <xdr:cNvSpPr/>
      </xdr:nvSpPr>
      <xdr:spPr>
        <a:xfrm>
          <a:off x="19277642" y="13229753"/>
          <a:ext cx="83628"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143256</xdr:rowOff>
    </xdr:from>
    <xdr:to>
      <xdr:col>116</xdr:col>
      <xdr:colOff>63500</xdr:colOff>
      <xdr:row>80</xdr:row>
      <xdr:rowOff>168402</xdr:rowOff>
    </xdr:to>
    <xdr:cxnSp macro="">
      <xdr:nvCxnSpPr>
        <xdr:cNvPr id="724" name="直線コネクタ 723">
          <a:extLst>
            <a:ext uri="{FF2B5EF4-FFF2-40B4-BE49-F238E27FC236}">
              <a16:creationId xmlns:a16="http://schemas.microsoft.com/office/drawing/2014/main" id="{DC92F8D7-9D00-479B-80A9-3A47B2076E84}"/>
            </a:ext>
          </a:extLst>
        </xdr:cNvPr>
        <xdr:cNvCxnSpPr/>
      </xdr:nvCxnSpPr>
      <xdr:spPr>
        <a:xfrm flipV="1">
          <a:off x="19319815" y="13255407"/>
          <a:ext cx="756968" cy="1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149606</xdr:rowOff>
    </xdr:from>
    <xdr:to>
      <xdr:col>107</xdr:col>
      <xdr:colOff>101600</xdr:colOff>
      <xdr:row>81</xdr:row>
      <xdr:rowOff>79756</xdr:rowOff>
    </xdr:to>
    <xdr:sp macro="" textlink="">
      <xdr:nvSpPr>
        <xdr:cNvPr id="725" name="楕円 724">
          <a:extLst>
            <a:ext uri="{FF2B5EF4-FFF2-40B4-BE49-F238E27FC236}">
              <a16:creationId xmlns:a16="http://schemas.microsoft.com/office/drawing/2014/main" id="{62744818-983B-4A7E-AADB-847054311EB8}"/>
            </a:ext>
          </a:extLst>
        </xdr:cNvPr>
        <xdr:cNvSpPr/>
      </xdr:nvSpPr>
      <xdr:spPr>
        <a:xfrm>
          <a:off x="18460528" y="13261757"/>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168402</xdr:rowOff>
    </xdr:from>
    <xdr:to>
      <xdr:col>111</xdr:col>
      <xdr:colOff>177800</xdr:colOff>
      <xdr:row>81</xdr:row>
      <xdr:rowOff>28956</xdr:rowOff>
    </xdr:to>
    <xdr:cxnSp macro="">
      <xdr:nvCxnSpPr>
        <xdr:cNvPr id="726" name="直線コネクタ 725">
          <a:extLst>
            <a:ext uri="{FF2B5EF4-FFF2-40B4-BE49-F238E27FC236}">
              <a16:creationId xmlns:a16="http://schemas.microsoft.com/office/drawing/2014/main" id="{1087258F-CFFA-4222-8AD9-F4286EEE8DFC}"/>
            </a:ext>
          </a:extLst>
        </xdr:cNvPr>
        <xdr:cNvCxnSpPr/>
      </xdr:nvCxnSpPr>
      <xdr:spPr>
        <a:xfrm flipV="1">
          <a:off x="18511328" y="13271927"/>
          <a:ext cx="808487" cy="3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1015</xdr:rowOff>
    </xdr:from>
    <xdr:to>
      <xdr:col>102</xdr:col>
      <xdr:colOff>165100</xdr:colOff>
      <xdr:row>81</xdr:row>
      <xdr:rowOff>102615</xdr:rowOff>
    </xdr:to>
    <xdr:sp macro="" textlink="">
      <xdr:nvSpPr>
        <xdr:cNvPr id="727" name="楕円 726">
          <a:extLst>
            <a:ext uri="{FF2B5EF4-FFF2-40B4-BE49-F238E27FC236}">
              <a16:creationId xmlns:a16="http://schemas.microsoft.com/office/drawing/2014/main" id="{6329503B-8D08-40C3-AEF6-8FA4ECC0C88C}"/>
            </a:ext>
          </a:extLst>
        </xdr:cNvPr>
        <xdr:cNvSpPr/>
      </xdr:nvSpPr>
      <xdr:spPr>
        <a:xfrm>
          <a:off x="17661387" y="1327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28956</xdr:rowOff>
    </xdr:from>
    <xdr:to>
      <xdr:col>107</xdr:col>
      <xdr:colOff>50800</xdr:colOff>
      <xdr:row>81</xdr:row>
      <xdr:rowOff>51815</xdr:rowOff>
    </xdr:to>
    <xdr:cxnSp macro="">
      <xdr:nvCxnSpPr>
        <xdr:cNvPr id="728" name="直線コネクタ 727">
          <a:extLst>
            <a:ext uri="{FF2B5EF4-FFF2-40B4-BE49-F238E27FC236}">
              <a16:creationId xmlns:a16="http://schemas.microsoft.com/office/drawing/2014/main" id="{F2B05400-2718-4B55-8B8C-7E4B3A711F60}"/>
            </a:ext>
          </a:extLst>
        </xdr:cNvPr>
        <xdr:cNvCxnSpPr/>
      </xdr:nvCxnSpPr>
      <xdr:spPr>
        <a:xfrm flipV="1">
          <a:off x="17712187" y="13305009"/>
          <a:ext cx="799141"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71882</xdr:rowOff>
    </xdr:from>
    <xdr:to>
      <xdr:col>98</xdr:col>
      <xdr:colOff>38100</xdr:colOff>
      <xdr:row>82</xdr:row>
      <xdr:rowOff>2032</xdr:rowOff>
    </xdr:to>
    <xdr:sp macro="" textlink="">
      <xdr:nvSpPr>
        <xdr:cNvPr id="729" name="楕円 728">
          <a:extLst>
            <a:ext uri="{FF2B5EF4-FFF2-40B4-BE49-F238E27FC236}">
              <a16:creationId xmlns:a16="http://schemas.microsoft.com/office/drawing/2014/main" id="{220FEC5A-E225-45CF-920F-92C475272969}"/>
            </a:ext>
          </a:extLst>
        </xdr:cNvPr>
        <xdr:cNvSpPr/>
      </xdr:nvSpPr>
      <xdr:spPr>
        <a:xfrm>
          <a:off x="16862245" y="13347935"/>
          <a:ext cx="83629"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51815</xdr:rowOff>
    </xdr:from>
    <xdr:to>
      <xdr:col>102</xdr:col>
      <xdr:colOff>114300</xdr:colOff>
      <xdr:row>81</xdr:row>
      <xdr:rowOff>122682</xdr:rowOff>
    </xdr:to>
    <xdr:cxnSp macro="">
      <xdr:nvCxnSpPr>
        <xdr:cNvPr id="730" name="直線コネクタ 729">
          <a:extLst>
            <a:ext uri="{FF2B5EF4-FFF2-40B4-BE49-F238E27FC236}">
              <a16:creationId xmlns:a16="http://schemas.microsoft.com/office/drawing/2014/main" id="{C0ADC5A3-302D-4933-8504-061D75122DB3}"/>
            </a:ext>
          </a:extLst>
        </xdr:cNvPr>
        <xdr:cNvCxnSpPr/>
      </xdr:nvCxnSpPr>
      <xdr:spPr>
        <a:xfrm flipV="1">
          <a:off x="16904418" y="13327868"/>
          <a:ext cx="807769"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43451</xdr:rowOff>
    </xdr:from>
    <xdr:ext cx="469744" cy="259045"/>
    <xdr:sp macro="" textlink="">
      <xdr:nvSpPr>
        <xdr:cNvPr id="731" name="n_1aveValue【消防施設】&#10;一人当たり面積">
          <a:extLst>
            <a:ext uri="{FF2B5EF4-FFF2-40B4-BE49-F238E27FC236}">
              <a16:creationId xmlns:a16="http://schemas.microsoft.com/office/drawing/2014/main" id="{FDA9BBB3-B2FA-4E65-9A5F-A45272C4D062}"/>
            </a:ext>
          </a:extLst>
        </xdr:cNvPr>
        <xdr:cNvSpPr txBox="1"/>
      </xdr:nvSpPr>
      <xdr:spPr>
        <a:xfrm>
          <a:off x="19098840" y="13647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66312</xdr:rowOff>
    </xdr:from>
    <xdr:ext cx="469744" cy="259045"/>
    <xdr:sp macro="" textlink="">
      <xdr:nvSpPr>
        <xdr:cNvPr id="732" name="n_2aveValue【消防施設】&#10;一人当たり面積">
          <a:extLst>
            <a:ext uri="{FF2B5EF4-FFF2-40B4-BE49-F238E27FC236}">
              <a16:creationId xmlns:a16="http://schemas.microsoft.com/office/drawing/2014/main" id="{5E734B1D-598D-4023-863F-13F289B5A724}"/>
            </a:ext>
          </a:extLst>
        </xdr:cNvPr>
        <xdr:cNvSpPr txBox="1"/>
      </xdr:nvSpPr>
      <xdr:spPr>
        <a:xfrm>
          <a:off x="18294427" y="13670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84599</xdr:rowOff>
    </xdr:from>
    <xdr:ext cx="469744" cy="259045"/>
    <xdr:sp macro="" textlink="">
      <xdr:nvSpPr>
        <xdr:cNvPr id="733" name="n_3aveValue【消防施設】&#10;一人当たり面積">
          <a:extLst>
            <a:ext uri="{FF2B5EF4-FFF2-40B4-BE49-F238E27FC236}">
              <a16:creationId xmlns:a16="http://schemas.microsoft.com/office/drawing/2014/main" id="{13519937-285F-4DA1-AAAA-FF720761BCBF}"/>
            </a:ext>
          </a:extLst>
        </xdr:cNvPr>
        <xdr:cNvSpPr txBox="1"/>
      </xdr:nvSpPr>
      <xdr:spPr>
        <a:xfrm>
          <a:off x="17495285" y="136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25164</xdr:rowOff>
    </xdr:from>
    <xdr:ext cx="469744" cy="259045"/>
    <xdr:sp macro="" textlink="">
      <xdr:nvSpPr>
        <xdr:cNvPr id="734" name="n_4aveValue【消防施設】&#10;一人当たり面積">
          <a:extLst>
            <a:ext uri="{FF2B5EF4-FFF2-40B4-BE49-F238E27FC236}">
              <a16:creationId xmlns:a16="http://schemas.microsoft.com/office/drawing/2014/main" id="{251553F7-AEB8-4A9D-8216-E096C9788B4E}"/>
            </a:ext>
          </a:extLst>
        </xdr:cNvPr>
        <xdr:cNvSpPr txBox="1"/>
      </xdr:nvSpPr>
      <xdr:spPr>
        <a:xfrm>
          <a:off x="16696144" y="1379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64279</xdr:rowOff>
    </xdr:from>
    <xdr:ext cx="469744" cy="259045"/>
    <xdr:sp macro="" textlink="">
      <xdr:nvSpPr>
        <xdr:cNvPr id="735" name="n_1mainValue【消防施設】&#10;一人当たり面積">
          <a:extLst>
            <a:ext uri="{FF2B5EF4-FFF2-40B4-BE49-F238E27FC236}">
              <a16:creationId xmlns:a16="http://schemas.microsoft.com/office/drawing/2014/main" id="{80D8888D-0482-4788-AADC-6CB3FFD8A8BA}"/>
            </a:ext>
          </a:extLst>
        </xdr:cNvPr>
        <xdr:cNvSpPr txBox="1"/>
      </xdr:nvSpPr>
      <xdr:spPr>
        <a:xfrm>
          <a:off x="19098840" y="1301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96283</xdr:rowOff>
    </xdr:from>
    <xdr:ext cx="469744" cy="259045"/>
    <xdr:sp macro="" textlink="">
      <xdr:nvSpPr>
        <xdr:cNvPr id="736" name="n_2mainValue【消防施設】&#10;一人当たり面積">
          <a:extLst>
            <a:ext uri="{FF2B5EF4-FFF2-40B4-BE49-F238E27FC236}">
              <a16:creationId xmlns:a16="http://schemas.microsoft.com/office/drawing/2014/main" id="{B72F9763-DA87-44F9-A8B5-B47620574B45}"/>
            </a:ext>
          </a:extLst>
        </xdr:cNvPr>
        <xdr:cNvSpPr txBox="1"/>
      </xdr:nvSpPr>
      <xdr:spPr>
        <a:xfrm>
          <a:off x="18294427" y="1304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119142</xdr:rowOff>
    </xdr:from>
    <xdr:ext cx="469744" cy="259045"/>
    <xdr:sp macro="" textlink="">
      <xdr:nvSpPr>
        <xdr:cNvPr id="737" name="n_3mainValue【消防施設】&#10;一人当たり面積">
          <a:extLst>
            <a:ext uri="{FF2B5EF4-FFF2-40B4-BE49-F238E27FC236}">
              <a16:creationId xmlns:a16="http://schemas.microsoft.com/office/drawing/2014/main" id="{A4CF4A11-F7B4-45BB-BBBD-FF24DE7B7160}"/>
            </a:ext>
          </a:extLst>
        </xdr:cNvPr>
        <xdr:cNvSpPr txBox="1"/>
      </xdr:nvSpPr>
      <xdr:spPr>
        <a:xfrm>
          <a:off x="17495285" y="1306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18559</xdr:rowOff>
    </xdr:from>
    <xdr:ext cx="469744" cy="259045"/>
    <xdr:sp macro="" textlink="">
      <xdr:nvSpPr>
        <xdr:cNvPr id="738" name="n_4mainValue【消防施設】&#10;一人当たり面積">
          <a:extLst>
            <a:ext uri="{FF2B5EF4-FFF2-40B4-BE49-F238E27FC236}">
              <a16:creationId xmlns:a16="http://schemas.microsoft.com/office/drawing/2014/main" id="{D5EF9E01-6779-40A5-9A4E-C678DA6994BB}"/>
            </a:ext>
          </a:extLst>
        </xdr:cNvPr>
        <xdr:cNvSpPr txBox="1"/>
      </xdr:nvSpPr>
      <xdr:spPr>
        <a:xfrm>
          <a:off x="16696144" y="13130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E590B4E2-6926-42F4-ACFE-D70D7C18FA2A}"/>
            </a:ext>
          </a:extLst>
        </xdr:cNvPr>
        <xdr:cNvSpPr/>
      </xdr:nvSpPr>
      <xdr:spPr>
        <a:xfrm>
          <a:off x="11277840" y="14934122"/>
          <a:ext cx="4275107" cy="612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8BE9153-E9CC-4AB3-B42A-F0C11FFDCC27}"/>
            </a:ext>
          </a:extLst>
        </xdr:cNvPr>
        <xdr:cNvSpPr/>
      </xdr:nvSpPr>
      <xdr:spPr>
        <a:xfrm>
          <a:off x="11386868"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1DFDE5E-28B7-4C58-8719-5E442FE9B7CC}"/>
            </a:ext>
          </a:extLst>
        </xdr:cNvPr>
        <xdr:cNvSpPr/>
      </xdr:nvSpPr>
      <xdr:spPr>
        <a:xfrm>
          <a:off x="11386868"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AD8A3518-9947-4EC5-B4C3-58324D683A45}"/>
            </a:ext>
          </a:extLst>
        </xdr:cNvPr>
        <xdr:cNvSpPr/>
      </xdr:nvSpPr>
      <xdr:spPr>
        <a:xfrm>
          <a:off x="12313009" y="15571877"/>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BDD9D24B-FDD6-4394-8411-77528A532D27}"/>
            </a:ext>
          </a:extLst>
        </xdr:cNvPr>
        <xdr:cNvSpPr/>
      </xdr:nvSpPr>
      <xdr:spPr>
        <a:xfrm>
          <a:off x="12313009" y="15759981"/>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6AD7E923-9839-463B-808B-D62D1D446B4E}"/>
            </a:ext>
          </a:extLst>
        </xdr:cNvPr>
        <xdr:cNvSpPr/>
      </xdr:nvSpPr>
      <xdr:spPr>
        <a:xfrm>
          <a:off x="13348179" y="15571877"/>
          <a:ext cx="1380227"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6706E5D-4E26-475D-9035-96541D267CED}"/>
            </a:ext>
          </a:extLst>
        </xdr:cNvPr>
        <xdr:cNvSpPr/>
      </xdr:nvSpPr>
      <xdr:spPr>
        <a:xfrm>
          <a:off x="13348179" y="15759981"/>
          <a:ext cx="1380227"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9572BA27-2EDD-438B-8C8C-8BA84EFCADE6}"/>
            </a:ext>
          </a:extLst>
        </xdr:cNvPr>
        <xdr:cNvSpPr/>
      </xdr:nvSpPr>
      <xdr:spPr>
        <a:xfrm>
          <a:off x="11277840" y="16031833"/>
          <a:ext cx="4275107" cy="2180326"/>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2A545638-73BD-45F6-8991-363727346D38}"/>
            </a:ext>
          </a:extLst>
        </xdr:cNvPr>
        <xdr:cNvSpPr txBox="1"/>
      </xdr:nvSpPr>
      <xdr:spPr>
        <a:xfrm>
          <a:off x="11239740" y="1584888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2E1F9F3C-F442-4836-B1BF-B3E387FAE9F6}"/>
            </a:ext>
          </a:extLst>
        </xdr:cNvPr>
        <xdr:cNvCxnSpPr/>
      </xdr:nvCxnSpPr>
      <xdr:spPr>
        <a:xfrm>
          <a:off x="11277840" y="18212159"/>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17FE897E-5654-4E59-B0E3-539ABB2E478E}"/>
            </a:ext>
          </a:extLst>
        </xdr:cNvPr>
        <xdr:cNvSpPr txBox="1"/>
      </xdr:nvSpPr>
      <xdr:spPr>
        <a:xfrm>
          <a:off x="10864576" y="180774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D4A7D7D2-ECA1-472C-BFD9-5D532125C464}"/>
            </a:ext>
          </a:extLst>
        </xdr:cNvPr>
        <xdr:cNvCxnSpPr/>
      </xdr:nvCxnSpPr>
      <xdr:spPr>
        <a:xfrm>
          <a:off x="11277840" y="17853804"/>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360EB8AE-09CE-468A-A998-4F773779FCFA}"/>
            </a:ext>
          </a:extLst>
        </xdr:cNvPr>
        <xdr:cNvSpPr txBox="1"/>
      </xdr:nvSpPr>
      <xdr:spPr>
        <a:xfrm>
          <a:off x="10864576" y="177115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A5C6E1D3-4879-463E-9319-BA1E0FE3DA73}"/>
            </a:ext>
          </a:extLst>
        </xdr:cNvPr>
        <xdr:cNvCxnSpPr/>
      </xdr:nvCxnSpPr>
      <xdr:spPr>
        <a:xfrm>
          <a:off x="11277840" y="17487900"/>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30464336-8C4D-4FCA-9E5C-ACDD351A4FC4}"/>
            </a:ext>
          </a:extLst>
        </xdr:cNvPr>
        <xdr:cNvSpPr txBox="1"/>
      </xdr:nvSpPr>
      <xdr:spPr>
        <a:xfrm>
          <a:off x="10910724" y="1735322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C889F17D-3CB8-4B3B-92D6-5D7E1BCC3ED8}"/>
            </a:ext>
          </a:extLst>
        </xdr:cNvPr>
        <xdr:cNvCxnSpPr/>
      </xdr:nvCxnSpPr>
      <xdr:spPr>
        <a:xfrm>
          <a:off x="11277840" y="17121996"/>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FE18EDE7-6422-4AA7-ABAE-3DE1D15E5BF4}"/>
            </a:ext>
          </a:extLst>
        </xdr:cNvPr>
        <xdr:cNvSpPr txBox="1"/>
      </xdr:nvSpPr>
      <xdr:spPr>
        <a:xfrm>
          <a:off x="10910724" y="1698732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B090C51B-ACE8-49F8-AA89-3742E80EDB94}"/>
            </a:ext>
          </a:extLst>
        </xdr:cNvPr>
        <xdr:cNvCxnSpPr/>
      </xdr:nvCxnSpPr>
      <xdr:spPr>
        <a:xfrm>
          <a:off x="11277840" y="16756092"/>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0294578C-4E14-417A-92B9-5385C3A11AE5}"/>
            </a:ext>
          </a:extLst>
        </xdr:cNvPr>
        <xdr:cNvSpPr txBox="1"/>
      </xdr:nvSpPr>
      <xdr:spPr>
        <a:xfrm>
          <a:off x="10910724" y="1662141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29EA86D5-0205-4DFD-8020-AE61452B5F37}"/>
            </a:ext>
          </a:extLst>
        </xdr:cNvPr>
        <xdr:cNvCxnSpPr/>
      </xdr:nvCxnSpPr>
      <xdr:spPr>
        <a:xfrm>
          <a:off x="11277840" y="16390189"/>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1F983C54-216D-4AEC-9C6C-C672D363F413}"/>
            </a:ext>
          </a:extLst>
        </xdr:cNvPr>
        <xdr:cNvSpPr txBox="1"/>
      </xdr:nvSpPr>
      <xdr:spPr>
        <a:xfrm>
          <a:off x="10910724" y="162555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29AA86E9-BE06-41E3-9550-6B9A9F6385B6}"/>
            </a:ext>
          </a:extLst>
        </xdr:cNvPr>
        <xdr:cNvCxnSpPr/>
      </xdr:nvCxnSpPr>
      <xdr:spPr>
        <a:xfrm>
          <a:off x="11277840" y="16031833"/>
          <a:ext cx="424635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764E992F-3864-4F03-9949-E90F9DE603CB}"/>
            </a:ext>
          </a:extLst>
        </xdr:cNvPr>
        <xdr:cNvSpPr txBox="1"/>
      </xdr:nvSpPr>
      <xdr:spPr>
        <a:xfrm>
          <a:off x="10974844" y="1589715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C6B7F8B1-9C4D-426C-A2E3-012F7F02DD93}"/>
            </a:ext>
          </a:extLst>
        </xdr:cNvPr>
        <xdr:cNvSpPr/>
      </xdr:nvSpPr>
      <xdr:spPr>
        <a:xfrm>
          <a:off x="11277840" y="16031833"/>
          <a:ext cx="4275107" cy="2180326"/>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13336</xdr:rowOff>
    </xdr:to>
    <xdr:cxnSp macro="">
      <xdr:nvCxnSpPr>
        <xdr:cNvPr id="763" name="直線コネクタ 762">
          <a:extLst>
            <a:ext uri="{FF2B5EF4-FFF2-40B4-BE49-F238E27FC236}">
              <a16:creationId xmlns:a16="http://schemas.microsoft.com/office/drawing/2014/main" id="{C4E2566B-9B8C-48FA-AAA7-EA5C0850F111}"/>
            </a:ext>
          </a:extLst>
        </xdr:cNvPr>
        <xdr:cNvCxnSpPr/>
      </xdr:nvCxnSpPr>
      <xdr:spPr>
        <a:xfrm flipV="1">
          <a:off x="14791270" y="16287248"/>
          <a:ext cx="0" cy="142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17163</xdr:rowOff>
    </xdr:from>
    <xdr:ext cx="405111" cy="259045"/>
    <xdr:sp macro="" textlink="">
      <xdr:nvSpPr>
        <xdr:cNvPr id="764" name="【庁舎】&#10;有形固定資産減価償却率最小値テキスト">
          <a:extLst>
            <a:ext uri="{FF2B5EF4-FFF2-40B4-BE49-F238E27FC236}">
              <a16:creationId xmlns:a16="http://schemas.microsoft.com/office/drawing/2014/main" id="{6337025A-EBC6-4AA5-850C-27D4876278EC}"/>
            </a:ext>
          </a:extLst>
        </xdr:cNvPr>
        <xdr:cNvSpPr txBox="1"/>
      </xdr:nvSpPr>
      <xdr:spPr>
        <a:xfrm>
          <a:off x="14830006" y="1771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13336</xdr:rowOff>
    </xdr:from>
    <xdr:to>
      <xdr:col>86</xdr:col>
      <xdr:colOff>25400</xdr:colOff>
      <xdr:row>108</xdr:row>
      <xdr:rowOff>13336</xdr:rowOff>
    </xdr:to>
    <xdr:cxnSp macro="">
      <xdr:nvCxnSpPr>
        <xdr:cNvPr id="765" name="直線コネクタ 764">
          <a:extLst>
            <a:ext uri="{FF2B5EF4-FFF2-40B4-BE49-F238E27FC236}">
              <a16:creationId xmlns:a16="http://schemas.microsoft.com/office/drawing/2014/main" id="{1F0CB52D-D26F-4C22-A5C1-381C618C17DC}"/>
            </a:ext>
          </a:extLst>
        </xdr:cNvPr>
        <xdr:cNvCxnSpPr/>
      </xdr:nvCxnSpPr>
      <xdr:spPr>
        <a:xfrm>
          <a:off x="14703006" y="17714740"/>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766" name="【庁舎】&#10;有形固定資産減価償却率最大値テキスト">
          <a:extLst>
            <a:ext uri="{FF2B5EF4-FFF2-40B4-BE49-F238E27FC236}">
              <a16:creationId xmlns:a16="http://schemas.microsoft.com/office/drawing/2014/main" id="{DDA6E399-3545-4E14-B831-5F0E65BA0FEA}"/>
            </a:ext>
          </a:extLst>
        </xdr:cNvPr>
        <xdr:cNvSpPr txBox="1"/>
      </xdr:nvSpPr>
      <xdr:spPr>
        <a:xfrm>
          <a:off x="14830006" y="16070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767" name="直線コネクタ 766">
          <a:extLst>
            <a:ext uri="{FF2B5EF4-FFF2-40B4-BE49-F238E27FC236}">
              <a16:creationId xmlns:a16="http://schemas.microsoft.com/office/drawing/2014/main" id="{1FAF4D11-CAA7-4337-9CEF-3A8053705BF5}"/>
            </a:ext>
          </a:extLst>
        </xdr:cNvPr>
        <xdr:cNvCxnSpPr/>
      </xdr:nvCxnSpPr>
      <xdr:spPr>
        <a:xfrm>
          <a:off x="14703006" y="16287248"/>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140988</xdr:rowOff>
    </xdr:from>
    <xdr:ext cx="405111" cy="259045"/>
    <xdr:sp macro="" textlink="">
      <xdr:nvSpPr>
        <xdr:cNvPr id="768" name="【庁舎】&#10;有形固定資産減価償却率平均値テキスト">
          <a:extLst>
            <a:ext uri="{FF2B5EF4-FFF2-40B4-BE49-F238E27FC236}">
              <a16:creationId xmlns:a16="http://schemas.microsoft.com/office/drawing/2014/main" id="{7EB8306D-0529-44C7-9402-04231CD4C008}"/>
            </a:ext>
          </a:extLst>
        </xdr:cNvPr>
        <xdr:cNvSpPr txBox="1"/>
      </xdr:nvSpPr>
      <xdr:spPr>
        <a:xfrm>
          <a:off x="14830006" y="170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162561</xdr:rowOff>
    </xdr:from>
    <xdr:to>
      <xdr:col>85</xdr:col>
      <xdr:colOff>177800</xdr:colOff>
      <xdr:row>104</xdr:row>
      <xdr:rowOff>92711</xdr:rowOff>
    </xdr:to>
    <xdr:sp macro="" textlink="">
      <xdr:nvSpPr>
        <xdr:cNvPr id="769" name="フローチャート: 判断 768">
          <a:extLst>
            <a:ext uri="{FF2B5EF4-FFF2-40B4-BE49-F238E27FC236}">
              <a16:creationId xmlns:a16="http://schemas.microsoft.com/office/drawing/2014/main" id="{E6EA344D-D929-4FEE-9B25-CEA73A80CB87}"/>
            </a:ext>
          </a:extLst>
        </xdr:cNvPr>
        <xdr:cNvSpPr/>
      </xdr:nvSpPr>
      <xdr:spPr>
        <a:xfrm>
          <a:off x="14741106" y="17044455"/>
          <a:ext cx="92973"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160655</xdr:rowOff>
    </xdr:from>
    <xdr:to>
      <xdr:col>81</xdr:col>
      <xdr:colOff>101600</xdr:colOff>
      <xdr:row>104</xdr:row>
      <xdr:rowOff>90805</xdr:rowOff>
    </xdr:to>
    <xdr:sp macro="" textlink="">
      <xdr:nvSpPr>
        <xdr:cNvPr id="770" name="フローチャート: 判断 769">
          <a:extLst>
            <a:ext uri="{FF2B5EF4-FFF2-40B4-BE49-F238E27FC236}">
              <a16:creationId xmlns:a16="http://schemas.microsoft.com/office/drawing/2014/main" id="{B5B67857-009C-4651-BBF5-03E1B12D9822}"/>
            </a:ext>
          </a:extLst>
        </xdr:cNvPr>
        <xdr:cNvSpPr/>
      </xdr:nvSpPr>
      <xdr:spPr>
        <a:xfrm>
          <a:off x="13974792" y="17042549"/>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71" name="フローチャート: 判断 770">
          <a:extLst>
            <a:ext uri="{FF2B5EF4-FFF2-40B4-BE49-F238E27FC236}">
              <a16:creationId xmlns:a16="http://schemas.microsoft.com/office/drawing/2014/main" id="{6B06B36F-19EC-434F-96FA-2AEDA3848E0A}"/>
            </a:ext>
          </a:extLst>
        </xdr:cNvPr>
        <xdr:cNvSpPr/>
      </xdr:nvSpPr>
      <xdr:spPr>
        <a:xfrm>
          <a:off x="13175651" y="17006355"/>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86361</xdr:rowOff>
    </xdr:from>
    <xdr:to>
      <xdr:col>72</xdr:col>
      <xdr:colOff>38100</xdr:colOff>
      <xdr:row>104</xdr:row>
      <xdr:rowOff>16511</xdr:rowOff>
    </xdr:to>
    <xdr:sp macro="" textlink="">
      <xdr:nvSpPr>
        <xdr:cNvPr id="772" name="フローチャート: 判断 771">
          <a:extLst>
            <a:ext uri="{FF2B5EF4-FFF2-40B4-BE49-F238E27FC236}">
              <a16:creationId xmlns:a16="http://schemas.microsoft.com/office/drawing/2014/main" id="{552DFBC3-3AE4-42EA-8443-B7FD17C5642F}"/>
            </a:ext>
          </a:extLst>
        </xdr:cNvPr>
        <xdr:cNvSpPr/>
      </xdr:nvSpPr>
      <xdr:spPr>
        <a:xfrm>
          <a:off x="12376509" y="16968255"/>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48261</xdr:rowOff>
    </xdr:from>
    <xdr:to>
      <xdr:col>67</xdr:col>
      <xdr:colOff>101600</xdr:colOff>
      <xdr:row>103</xdr:row>
      <xdr:rowOff>149861</xdr:rowOff>
    </xdr:to>
    <xdr:sp macro="" textlink="">
      <xdr:nvSpPr>
        <xdr:cNvPr id="773" name="フローチャート: 判断 772">
          <a:extLst>
            <a:ext uri="{FF2B5EF4-FFF2-40B4-BE49-F238E27FC236}">
              <a16:creationId xmlns:a16="http://schemas.microsoft.com/office/drawing/2014/main" id="{B005C9AD-DCFB-4F2F-9C9C-4606B8BF421C}"/>
            </a:ext>
          </a:extLst>
        </xdr:cNvPr>
        <xdr:cNvSpPr/>
      </xdr:nvSpPr>
      <xdr:spPr>
        <a:xfrm>
          <a:off x="11559396" y="169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E0F7B71-A9EE-48E8-99CD-03BCA3D2C820}"/>
            </a:ext>
          </a:extLst>
        </xdr:cNvPr>
        <xdr:cNvSpPr txBox="1"/>
      </xdr:nvSpPr>
      <xdr:spPr>
        <a:xfrm>
          <a:off x="14619377"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590CEBF-8906-40BF-B2FA-2880B829963C}"/>
            </a:ext>
          </a:extLst>
        </xdr:cNvPr>
        <xdr:cNvSpPr txBox="1"/>
      </xdr:nvSpPr>
      <xdr:spPr>
        <a:xfrm>
          <a:off x="13853064"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73BB91D-ED9A-43F2-9117-BD2096395565}"/>
            </a:ext>
          </a:extLst>
        </xdr:cNvPr>
        <xdr:cNvSpPr txBox="1"/>
      </xdr:nvSpPr>
      <xdr:spPr>
        <a:xfrm>
          <a:off x="13053923"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AE4C1323-5560-407F-8945-AFBB0920B3B0}"/>
            </a:ext>
          </a:extLst>
        </xdr:cNvPr>
        <xdr:cNvSpPr txBox="1"/>
      </xdr:nvSpPr>
      <xdr:spPr>
        <a:xfrm>
          <a:off x="12246154"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75E55C2-0B1F-47A8-97C4-CE0DE5543AD8}"/>
            </a:ext>
          </a:extLst>
        </xdr:cNvPr>
        <xdr:cNvSpPr txBox="1"/>
      </xdr:nvSpPr>
      <xdr:spPr>
        <a:xfrm>
          <a:off x="11437668"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126364</xdr:rowOff>
    </xdr:from>
    <xdr:to>
      <xdr:col>85</xdr:col>
      <xdr:colOff>177800</xdr:colOff>
      <xdr:row>103</xdr:row>
      <xdr:rowOff>56514</xdr:rowOff>
    </xdr:to>
    <xdr:sp macro="" textlink="">
      <xdr:nvSpPr>
        <xdr:cNvPr id="779" name="楕円 778">
          <a:extLst>
            <a:ext uri="{FF2B5EF4-FFF2-40B4-BE49-F238E27FC236}">
              <a16:creationId xmlns:a16="http://schemas.microsoft.com/office/drawing/2014/main" id="{7012F7AD-6F9A-465D-A92C-20E1C652155C}"/>
            </a:ext>
          </a:extLst>
        </xdr:cNvPr>
        <xdr:cNvSpPr/>
      </xdr:nvSpPr>
      <xdr:spPr>
        <a:xfrm>
          <a:off x="14741106" y="16844356"/>
          <a:ext cx="92973"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149241</xdr:rowOff>
    </xdr:from>
    <xdr:ext cx="405111" cy="259045"/>
    <xdr:sp macro="" textlink="">
      <xdr:nvSpPr>
        <xdr:cNvPr id="780" name="【庁舎】&#10;有形固定資産減価償却率該当値テキスト">
          <a:extLst>
            <a:ext uri="{FF2B5EF4-FFF2-40B4-BE49-F238E27FC236}">
              <a16:creationId xmlns:a16="http://schemas.microsoft.com/office/drawing/2014/main" id="{F9A73D0E-5EEC-4378-9D06-4E0BD118406E}"/>
            </a:ext>
          </a:extLst>
        </xdr:cNvPr>
        <xdr:cNvSpPr txBox="1"/>
      </xdr:nvSpPr>
      <xdr:spPr>
        <a:xfrm>
          <a:off x="14830006" y="167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80645</xdr:rowOff>
    </xdr:from>
    <xdr:to>
      <xdr:col>81</xdr:col>
      <xdr:colOff>101600</xdr:colOff>
      <xdr:row>103</xdr:row>
      <xdr:rowOff>10795</xdr:rowOff>
    </xdr:to>
    <xdr:sp macro="" textlink="">
      <xdr:nvSpPr>
        <xdr:cNvPr id="781" name="楕円 780">
          <a:extLst>
            <a:ext uri="{FF2B5EF4-FFF2-40B4-BE49-F238E27FC236}">
              <a16:creationId xmlns:a16="http://schemas.microsoft.com/office/drawing/2014/main" id="{2B979051-D3FD-42ED-974E-BD59BEC8BAFE}"/>
            </a:ext>
          </a:extLst>
        </xdr:cNvPr>
        <xdr:cNvSpPr/>
      </xdr:nvSpPr>
      <xdr:spPr>
        <a:xfrm>
          <a:off x="13974792" y="16798637"/>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131445</xdr:rowOff>
    </xdr:from>
    <xdr:to>
      <xdr:col>85</xdr:col>
      <xdr:colOff>127000</xdr:colOff>
      <xdr:row>103</xdr:row>
      <xdr:rowOff>5714</xdr:rowOff>
    </xdr:to>
    <xdr:cxnSp macro="">
      <xdr:nvCxnSpPr>
        <xdr:cNvPr id="782" name="直線コネクタ 781">
          <a:extLst>
            <a:ext uri="{FF2B5EF4-FFF2-40B4-BE49-F238E27FC236}">
              <a16:creationId xmlns:a16="http://schemas.microsoft.com/office/drawing/2014/main" id="{E29C9BC1-6F22-4495-BAA9-0DEB849AD2F4}"/>
            </a:ext>
          </a:extLst>
        </xdr:cNvPr>
        <xdr:cNvCxnSpPr/>
      </xdr:nvCxnSpPr>
      <xdr:spPr>
        <a:xfrm>
          <a:off x="14025592" y="16849437"/>
          <a:ext cx="766314" cy="38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17780</xdr:rowOff>
    </xdr:from>
    <xdr:to>
      <xdr:col>76</xdr:col>
      <xdr:colOff>165100</xdr:colOff>
      <xdr:row>102</xdr:row>
      <xdr:rowOff>119380</xdr:rowOff>
    </xdr:to>
    <xdr:sp macro="" textlink="">
      <xdr:nvSpPr>
        <xdr:cNvPr id="783" name="楕円 782">
          <a:extLst>
            <a:ext uri="{FF2B5EF4-FFF2-40B4-BE49-F238E27FC236}">
              <a16:creationId xmlns:a16="http://schemas.microsoft.com/office/drawing/2014/main" id="{D112A823-951F-4F3C-9D24-7FD68AA1D794}"/>
            </a:ext>
          </a:extLst>
        </xdr:cNvPr>
        <xdr:cNvSpPr/>
      </xdr:nvSpPr>
      <xdr:spPr>
        <a:xfrm>
          <a:off x="13175651" y="1673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68580</xdr:rowOff>
    </xdr:from>
    <xdr:to>
      <xdr:col>81</xdr:col>
      <xdr:colOff>50800</xdr:colOff>
      <xdr:row>102</xdr:row>
      <xdr:rowOff>131445</xdr:rowOff>
    </xdr:to>
    <xdr:cxnSp macro="">
      <xdr:nvCxnSpPr>
        <xdr:cNvPr id="784" name="直線コネクタ 783">
          <a:extLst>
            <a:ext uri="{FF2B5EF4-FFF2-40B4-BE49-F238E27FC236}">
              <a16:creationId xmlns:a16="http://schemas.microsoft.com/office/drawing/2014/main" id="{7705C5FC-BA84-47F2-8C94-9F7FDF72EE3E}"/>
            </a:ext>
          </a:extLst>
        </xdr:cNvPr>
        <xdr:cNvCxnSpPr/>
      </xdr:nvCxnSpPr>
      <xdr:spPr>
        <a:xfrm>
          <a:off x="13226451" y="16786572"/>
          <a:ext cx="799141"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128270</xdr:rowOff>
    </xdr:from>
    <xdr:to>
      <xdr:col>72</xdr:col>
      <xdr:colOff>38100</xdr:colOff>
      <xdr:row>102</xdr:row>
      <xdr:rowOff>58420</xdr:rowOff>
    </xdr:to>
    <xdr:sp macro="" textlink="">
      <xdr:nvSpPr>
        <xdr:cNvPr id="785" name="楕円 784">
          <a:extLst>
            <a:ext uri="{FF2B5EF4-FFF2-40B4-BE49-F238E27FC236}">
              <a16:creationId xmlns:a16="http://schemas.microsoft.com/office/drawing/2014/main" id="{35DACF9E-DC33-4558-B595-5B6176951889}"/>
            </a:ext>
          </a:extLst>
        </xdr:cNvPr>
        <xdr:cNvSpPr/>
      </xdr:nvSpPr>
      <xdr:spPr>
        <a:xfrm>
          <a:off x="12376509" y="16682361"/>
          <a:ext cx="83629" cy="940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7620</xdr:rowOff>
    </xdr:from>
    <xdr:to>
      <xdr:col>76</xdr:col>
      <xdr:colOff>114300</xdr:colOff>
      <xdr:row>102</xdr:row>
      <xdr:rowOff>68580</xdr:rowOff>
    </xdr:to>
    <xdr:cxnSp macro="">
      <xdr:nvCxnSpPr>
        <xdr:cNvPr id="786" name="直線コネクタ 785">
          <a:extLst>
            <a:ext uri="{FF2B5EF4-FFF2-40B4-BE49-F238E27FC236}">
              <a16:creationId xmlns:a16="http://schemas.microsoft.com/office/drawing/2014/main" id="{2EBA19F9-1807-4CCE-B467-0586FE4E9609}"/>
            </a:ext>
          </a:extLst>
        </xdr:cNvPr>
        <xdr:cNvCxnSpPr/>
      </xdr:nvCxnSpPr>
      <xdr:spPr>
        <a:xfrm>
          <a:off x="12418682" y="16725612"/>
          <a:ext cx="807769"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69214</xdr:rowOff>
    </xdr:from>
    <xdr:to>
      <xdr:col>67</xdr:col>
      <xdr:colOff>101600</xdr:colOff>
      <xdr:row>101</xdr:row>
      <xdr:rowOff>170814</xdr:rowOff>
    </xdr:to>
    <xdr:sp macro="" textlink="">
      <xdr:nvSpPr>
        <xdr:cNvPr id="787" name="楕円 786">
          <a:extLst>
            <a:ext uri="{FF2B5EF4-FFF2-40B4-BE49-F238E27FC236}">
              <a16:creationId xmlns:a16="http://schemas.microsoft.com/office/drawing/2014/main" id="{F4B03BA6-1B57-44CB-AA47-EE9B48F56868}"/>
            </a:ext>
          </a:extLst>
        </xdr:cNvPr>
        <xdr:cNvSpPr/>
      </xdr:nvSpPr>
      <xdr:spPr>
        <a:xfrm>
          <a:off x="11559396" y="16623305"/>
          <a:ext cx="101600" cy="9297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120014</xdr:rowOff>
    </xdr:from>
    <xdr:to>
      <xdr:col>71</xdr:col>
      <xdr:colOff>177800</xdr:colOff>
      <xdr:row>102</xdr:row>
      <xdr:rowOff>7620</xdr:rowOff>
    </xdr:to>
    <xdr:cxnSp macro="">
      <xdr:nvCxnSpPr>
        <xdr:cNvPr id="788" name="直線コネクタ 787">
          <a:extLst>
            <a:ext uri="{FF2B5EF4-FFF2-40B4-BE49-F238E27FC236}">
              <a16:creationId xmlns:a16="http://schemas.microsoft.com/office/drawing/2014/main" id="{9A4ADC59-AE5E-43F2-9531-FD719787BB42}"/>
            </a:ext>
          </a:extLst>
        </xdr:cNvPr>
        <xdr:cNvCxnSpPr/>
      </xdr:nvCxnSpPr>
      <xdr:spPr>
        <a:xfrm>
          <a:off x="11610196" y="16674105"/>
          <a:ext cx="808486" cy="5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81932</xdr:rowOff>
    </xdr:from>
    <xdr:ext cx="405111" cy="259045"/>
    <xdr:sp macro="" textlink="">
      <xdr:nvSpPr>
        <xdr:cNvPr id="789" name="n_1aveValue【庁舎】&#10;有形固定資産減価償却率">
          <a:extLst>
            <a:ext uri="{FF2B5EF4-FFF2-40B4-BE49-F238E27FC236}">
              <a16:creationId xmlns:a16="http://schemas.microsoft.com/office/drawing/2014/main" id="{81575081-963E-4683-A30F-A981109B5649}"/>
            </a:ext>
          </a:extLst>
        </xdr:cNvPr>
        <xdr:cNvSpPr txBox="1"/>
      </xdr:nvSpPr>
      <xdr:spPr>
        <a:xfrm>
          <a:off x="13828308" y="17127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790" name="n_2aveValue【庁舎】&#10;有形固定資産減価償却率">
          <a:extLst>
            <a:ext uri="{FF2B5EF4-FFF2-40B4-BE49-F238E27FC236}">
              <a16:creationId xmlns:a16="http://schemas.microsoft.com/office/drawing/2014/main" id="{BAB05D57-B4F1-402A-920C-BA41CD1CD754}"/>
            </a:ext>
          </a:extLst>
        </xdr:cNvPr>
        <xdr:cNvSpPr txBox="1"/>
      </xdr:nvSpPr>
      <xdr:spPr>
        <a:xfrm>
          <a:off x="13041867" y="17091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7638</xdr:rowOff>
    </xdr:from>
    <xdr:ext cx="405111" cy="259045"/>
    <xdr:sp macro="" textlink="">
      <xdr:nvSpPr>
        <xdr:cNvPr id="791" name="n_3aveValue【庁舎】&#10;有形固定資産減価償却率">
          <a:extLst>
            <a:ext uri="{FF2B5EF4-FFF2-40B4-BE49-F238E27FC236}">
              <a16:creationId xmlns:a16="http://schemas.microsoft.com/office/drawing/2014/main" id="{3468EF27-AADD-45B2-B474-94FB19BABEA9}"/>
            </a:ext>
          </a:extLst>
        </xdr:cNvPr>
        <xdr:cNvSpPr txBox="1"/>
      </xdr:nvSpPr>
      <xdr:spPr>
        <a:xfrm>
          <a:off x="12242725" y="17053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140988</xdr:rowOff>
    </xdr:from>
    <xdr:ext cx="405111" cy="259045"/>
    <xdr:sp macro="" textlink="">
      <xdr:nvSpPr>
        <xdr:cNvPr id="792" name="n_4aveValue【庁舎】&#10;有形固定資産減価償却率">
          <a:extLst>
            <a:ext uri="{FF2B5EF4-FFF2-40B4-BE49-F238E27FC236}">
              <a16:creationId xmlns:a16="http://schemas.microsoft.com/office/drawing/2014/main" id="{FA68AAB3-923D-43C0-AB20-9754589C72BB}"/>
            </a:ext>
          </a:extLst>
        </xdr:cNvPr>
        <xdr:cNvSpPr txBox="1"/>
      </xdr:nvSpPr>
      <xdr:spPr>
        <a:xfrm>
          <a:off x="11425612" y="1702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27322</xdr:rowOff>
    </xdr:from>
    <xdr:ext cx="405111" cy="259045"/>
    <xdr:sp macro="" textlink="">
      <xdr:nvSpPr>
        <xdr:cNvPr id="793" name="n_1mainValue【庁舎】&#10;有形固定資産減価償却率">
          <a:extLst>
            <a:ext uri="{FF2B5EF4-FFF2-40B4-BE49-F238E27FC236}">
              <a16:creationId xmlns:a16="http://schemas.microsoft.com/office/drawing/2014/main" id="{6592CF22-D5C5-41F4-AADC-11B55C8FCA3E}"/>
            </a:ext>
          </a:extLst>
        </xdr:cNvPr>
        <xdr:cNvSpPr txBox="1"/>
      </xdr:nvSpPr>
      <xdr:spPr>
        <a:xfrm>
          <a:off x="13828308" y="1658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135907</xdr:rowOff>
    </xdr:from>
    <xdr:ext cx="405111" cy="259045"/>
    <xdr:sp macro="" textlink="">
      <xdr:nvSpPr>
        <xdr:cNvPr id="794" name="n_2mainValue【庁舎】&#10;有形固定資産減価償却率">
          <a:extLst>
            <a:ext uri="{FF2B5EF4-FFF2-40B4-BE49-F238E27FC236}">
              <a16:creationId xmlns:a16="http://schemas.microsoft.com/office/drawing/2014/main" id="{EA857431-DAB3-4658-96B6-809F6E607366}"/>
            </a:ext>
          </a:extLst>
        </xdr:cNvPr>
        <xdr:cNvSpPr txBox="1"/>
      </xdr:nvSpPr>
      <xdr:spPr>
        <a:xfrm>
          <a:off x="13041867" y="16526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74947</xdr:rowOff>
    </xdr:from>
    <xdr:ext cx="405111" cy="259045"/>
    <xdr:sp macro="" textlink="">
      <xdr:nvSpPr>
        <xdr:cNvPr id="795" name="n_3mainValue【庁舎】&#10;有形固定資産減価償却率">
          <a:extLst>
            <a:ext uri="{FF2B5EF4-FFF2-40B4-BE49-F238E27FC236}">
              <a16:creationId xmlns:a16="http://schemas.microsoft.com/office/drawing/2014/main" id="{9D76AFCE-C1A8-4EDB-A038-38D7FE77EB8D}"/>
            </a:ext>
          </a:extLst>
        </xdr:cNvPr>
        <xdr:cNvSpPr txBox="1"/>
      </xdr:nvSpPr>
      <xdr:spPr>
        <a:xfrm>
          <a:off x="12242725" y="16465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15891</xdr:rowOff>
    </xdr:from>
    <xdr:ext cx="405111" cy="259045"/>
    <xdr:sp macro="" textlink="">
      <xdr:nvSpPr>
        <xdr:cNvPr id="796" name="n_4mainValue【庁舎】&#10;有形固定資産減価償却率">
          <a:extLst>
            <a:ext uri="{FF2B5EF4-FFF2-40B4-BE49-F238E27FC236}">
              <a16:creationId xmlns:a16="http://schemas.microsoft.com/office/drawing/2014/main" id="{4DD83C38-00D2-4381-B2BA-A360DC1FA717}"/>
            </a:ext>
          </a:extLst>
        </xdr:cNvPr>
        <xdr:cNvSpPr txBox="1"/>
      </xdr:nvSpPr>
      <xdr:spPr>
        <a:xfrm>
          <a:off x="11425612" y="16406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3A0F7144-7058-4A48-B928-E859A130F321}"/>
            </a:ext>
          </a:extLst>
        </xdr:cNvPr>
        <xdr:cNvSpPr/>
      </xdr:nvSpPr>
      <xdr:spPr>
        <a:xfrm>
          <a:off x="16562717" y="14934122"/>
          <a:ext cx="4293079" cy="612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F368E7D4-814D-41DD-B6C6-165DFBD2095E}"/>
            </a:ext>
          </a:extLst>
        </xdr:cNvPr>
        <xdr:cNvSpPr/>
      </xdr:nvSpPr>
      <xdr:spPr>
        <a:xfrm>
          <a:off x="16689717"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0C9F4C32-939C-4500-B240-522CDEC8518B}"/>
            </a:ext>
          </a:extLst>
        </xdr:cNvPr>
        <xdr:cNvSpPr/>
      </xdr:nvSpPr>
      <xdr:spPr>
        <a:xfrm>
          <a:off x="16689717"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AD0DB86F-2730-47CB-993C-E26A96D7B8F6}"/>
            </a:ext>
          </a:extLst>
        </xdr:cNvPr>
        <xdr:cNvSpPr/>
      </xdr:nvSpPr>
      <xdr:spPr>
        <a:xfrm>
          <a:off x="17597887"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95D9FE65-58AC-4D96-BBC5-34CBE2BB9EEC}"/>
            </a:ext>
          </a:extLst>
        </xdr:cNvPr>
        <xdr:cNvSpPr/>
      </xdr:nvSpPr>
      <xdr:spPr>
        <a:xfrm>
          <a:off x="17597887"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5E8A754F-7EAA-4A41-9224-4C112250D02C}"/>
            </a:ext>
          </a:extLst>
        </xdr:cNvPr>
        <xdr:cNvSpPr/>
      </xdr:nvSpPr>
      <xdr:spPr>
        <a:xfrm>
          <a:off x="18633057" y="15571877"/>
          <a:ext cx="138022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4A7F2E7B-715F-435A-A115-A0044B9D4BD7}"/>
            </a:ext>
          </a:extLst>
        </xdr:cNvPr>
        <xdr:cNvSpPr/>
      </xdr:nvSpPr>
      <xdr:spPr>
        <a:xfrm>
          <a:off x="18633057" y="15759981"/>
          <a:ext cx="1380226" cy="246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EF3655CC-15B0-492F-992E-1B6594EF0F7A}"/>
            </a:ext>
          </a:extLst>
        </xdr:cNvPr>
        <xdr:cNvSpPr/>
      </xdr:nvSpPr>
      <xdr:spPr>
        <a:xfrm>
          <a:off x="16562717" y="16031833"/>
          <a:ext cx="4293079" cy="2180326"/>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1C28FCFC-D810-4381-A63D-D0807631A328}"/>
            </a:ext>
          </a:extLst>
        </xdr:cNvPr>
        <xdr:cNvSpPr txBox="1"/>
      </xdr:nvSpPr>
      <xdr:spPr>
        <a:xfrm>
          <a:off x="16542589" y="1584888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1FE4E8CF-BDB8-4FB9-95C7-7B5C4C6DC21A}"/>
            </a:ext>
          </a:extLst>
        </xdr:cNvPr>
        <xdr:cNvCxnSpPr/>
      </xdr:nvCxnSpPr>
      <xdr:spPr>
        <a:xfrm>
          <a:off x="16562717" y="18212159"/>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7" name="テキスト ボックス 806">
          <a:extLst>
            <a:ext uri="{FF2B5EF4-FFF2-40B4-BE49-F238E27FC236}">
              <a16:creationId xmlns:a16="http://schemas.microsoft.com/office/drawing/2014/main" id="{5F540BDC-4952-48B4-BD17-FA740A4771A4}"/>
            </a:ext>
          </a:extLst>
        </xdr:cNvPr>
        <xdr:cNvSpPr txBox="1"/>
      </xdr:nvSpPr>
      <xdr:spPr>
        <a:xfrm>
          <a:off x="16149453" y="180774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7AD062BC-7548-45BB-A0A5-39A458F461AF}"/>
            </a:ext>
          </a:extLst>
        </xdr:cNvPr>
        <xdr:cNvCxnSpPr/>
      </xdr:nvCxnSpPr>
      <xdr:spPr>
        <a:xfrm>
          <a:off x="16562717" y="17900685"/>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262F4C26-4214-4A48-8DC8-5F4561C38265}"/>
            </a:ext>
          </a:extLst>
        </xdr:cNvPr>
        <xdr:cNvSpPr txBox="1"/>
      </xdr:nvSpPr>
      <xdr:spPr>
        <a:xfrm>
          <a:off x="16149453" y="177660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1848C93F-006A-423C-B7E9-869F10818BEE}"/>
            </a:ext>
          </a:extLst>
        </xdr:cNvPr>
        <xdr:cNvCxnSpPr/>
      </xdr:nvCxnSpPr>
      <xdr:spPr>
        <a:xfrm>
          <a:off x="16562717" y="17589209"/>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1" name="テキスト ボックス 810">
          <a:extLst>
            <a:ext uri="{FF2B5EF4-FFF2-40B4-BE49-F238E27FC236}">
              <a16:creationId xmlns:a16="http://schemas.microsoft.com/office/drawing/2014/main" id="{D22C5B6B-F75D-454D-B52F-66CAF5D51F91}"/>
            </a:ext>
          </a:extLst>
        </xdr:cNvPr>
        <xdr:cNvSpPr txBox="1"/>
      </xdr:nvSpPr>
      <xdr:spPr>
        <a:xfrm>
          <a:off x="16149453" y="174545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460E14AB-0E0D-4CBC-9B0E-DA3D28E9583E}"/>
            </a:ext>
          </a:extLst>
        </xdr:cNvPr>
        <xdr:cNvCxnSpPr/>
      </xdr:nvCxnSpPr>
      <xdr:spPr>
        <a:xfrm>
          <a:off x="16562717" y="17277734"/>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3" name="テキスト ボックス 812">
          <a:extLst>
            <a:ext uri="{FF2B5EF4-FFF2-40B4-BE49-F238E27FC236}">
              <a16:creationId xmlns:a16="http://schemas.microsoft.com/office/drawing/2014/main" id="{2D4BE4CF-22C8-46AA-84C9-A7B5A602C84E}"/>
            </a:ext>
          </a:extLst>
        </xdr:cNvPr>
        <xdr:cNvSpPr txBox="1"/>
      </xdr:nvSpPr>
      <xdr:spPr>
        <a:xfrm>
          <a:off x="16149453" y="17143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4F6E1CFD-214B-4890-9C28-2FE4654FD5B1}"/>
            </a:ext>
          </a:extLst>
        </xdr:cNvPr>
        <xdr:cNvCxnSpPr/>
      </xdr:nvCxnSpPr>
      <xdr:spPr>
        <a:xfrm>
          <a:off x="16562717" y="16966258"/>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5" name="テキスト ボックス 814">
          <a:extLst>
            <a:ext uri="{FF2B5EF4-FFF2-40B4-BE49-F238E27FC236}">
              <a16:creationId xmlns:a16="http://schemas.microsoft.com/office/drawing/2014/main" id="{A24789BD-C0BD-4329-9338-0D857B68AB88}"/>
            </a:ext>
          </a:extLst>
        </xdr:cNvPr>
        <xdr:cNvSpPr txBox="1"/>
      </xdr:nvSpPr>
      <xdr:spPr>
        <a:xfrm>
          <a:off x="16149453" y="1683158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850BD453-44FC-41A8-98B2-5D468A6BAF0D}"/>
            </a:ext>
          </a:extLst>
        </xdr:cNvPr>
        <xdr:cNvCxnSpPr/>
      </xdr:nvCxnSpPr>
      <xdr:spPr>
        <a:xfrm>
          <a:off x="16562717" y="16654784"/>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7" name="テキスト ボックス 816">
          <a:extLst>
            <a:ext uri="{FF2B5EF4-FFF2-40B4-BE49-F238E27FC236}">
              <a16:creationId xmlns:a16="http://schemas.microsoft.com/office/drawing/2014/main" id="{1CBE3E57-A61A-48E2-90FA-B007C8369F81}"/>
            </a:ext>
          </a:extLst>
        </xdr:cNvPr>
        <xdr:cNvSpPr txBox="1"/>
      </xdr:nvSpPr>
      <xdr:spPr>
        <a:xfrm>
          <a:off x="16149453" y="165201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8B00004C-7288-44C4-87F6-F98910DC5519}"/>
            </a:ext>
          </a:extLst>
        </xdr:cNvPr>
        <xdr:cNvCxnSpPr/>
      </xdr:nvCxnSpPr>
      <xdr:spPr>
        <a:xfrm>
          <a:off x="16562717" y="16343308"/>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9" name="テキスト ボックス 818">
          <a:extLst>
            <a:ext uri="{FF2B5EF4-FFF2-40B4-BE49-F238E27FC236}">
              <a16:creationId xmlns:a16="http://schemas.microsoft.com/office/drawing/2014/main" id="{1BDEB778-8EFE-4BFF-AEBA-FDBEDAAE4E16}"/>
            </a:ext>
          </a:extLst>
        </xdr:cNvPr>
        <xdr:cNvSpPr txBox="1"/>
      </xdr:nvSpPr>
      <xdr:spPr>
        <a:xfrm>
          <a:off x="16149453" y="16208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EA09E02D-B39A-4AA5-8621-27FD23475DCF}"/>
            </a:ext>
          </a:extLst>
        </xdr:cNvPr>
        <xdr:cNvCxnSpPr/>
      </xdr:nvCxnSpPr>
      <xdr:spPr>
        <a:xfrm>
          <a:off x="16562717" y="16031833"/>
          <a:ext cx="425497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8AF586F1-25F6-4508-8EE8-7DCF82BE24A9}"/>
            </a:ext>
          </a:extLst>
        </xdr:cNvPr>
        <xdr:cNvSpPr txBox="1"/>
      </xdr:nvSpPr>
      <xdr:spPr>
        <a:xfrm>
          <a:off x="16149453" y="1589715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379B4106-2FA1-47FB-A0E7-7440D2E2AE45}"/>
            </a:ext>
          </a:extLst>
        </xdr:cNvPr>
        <xdr:cNvSpPr/>
      </xdr:nvSpPr>
      <xdr:spPr>
        <a:xfrm>
          <a:off x="16562717" y="16031833"/>
          <a:ext cx="4293079" cy="2180326"/>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14151</xdr:rowOff>
    </xdr:from>
    <xdr:to>
      <xdr:col>116</xdr:col>
      <xdr:colOff>62864</xdr:colOff>
      <xdr:row>108</xdr:row>
      <xdr:rowOff>170906</xdr:rowOff>
    </xdr:to>
    <xdr:cxnSp macro="">
      <xdr:nvCxnSpPr>
        <xdr:cNvPr id="823" name="直線コネクタ 822">
          <a:extLst>
            <a:ext uri="{FF2B5EF4-FFF2-40B4-BE49-F238E27FC236}">
              <a16:creationId xmlns:a16="http://schemas.microsoft.com/office/drawing/2014/main" id="{65FBD5BC-7968-4AEB-8456-A41E4CFABA10}"/>
            </a:ext>
          </a:extLst>
        </xdr:cNvPr>
        <xdr:cNvCxnSpPr/>
      </xdr:nvCxnSpPr>
      <xdr:spPr>
        <a:xfrm flipV="1">
          <a:off x="20076147" y="16404340"/>
          <a:ext cx="0" cy="1459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3283</xdr:rowOff>
    </xdr:from>
    <xdr:ext cx="469744" cy="259045"/>
    <xdr:sp macro="" textlink="">
      <xdr:nvSpPr>
        <xdr:cNvPr id="824" name="【庁舎】&#10;一人当たり面積最小値テキスト">
          <a:extLst>
            <a:ext uri="{FF2B5EF4-FFF2-40B4-BE49-F238E27FC236}">
              <a16:creationId xmlns:a16="http://schemas.microsoft.com/office/drawing/2014/main" id="{F9449BAD-FF33-441F-B731-99D5D4C92829}"/>
            </a:ext>
          </a:extLst>
        </xdr:cNvPr>
        <xdr:cNvSpPr txBox="1"/>
      </xdr:nvSpPr>
      <xdr:spPr>
        <a:xfrm>
          <a:off x="20114883" y="17868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170906</xdr:rowOff>
    </xdr:from>
    <xdr:to>
      <xdr:col>116</xdr:col>
      <xdr:colOff>152400</xdr:colOff>
      <xdr:row>108</xdr:row>
      <xdr:rowOff>170906</xdr:rowOff>
    </xdr:to>
    <xdr:cxnSp macro="">
      <xdr:nvCxnSpPr>
        <xdr:cNvPr id="825" name="直線コネクタ 824">
          <a:extLst>
            <a:ext uri="{FF2B5EF4-FFF2-40B4-BE49-F238E27FC236}">
              <a16:creationId xmlns:a16="http://schemas.microsoft.com/office/drawing/2014/main" id="{EA9A7FED-B04F-4BE1-B383-F0FC215BDEB5}"/>
            </a:ext>
          </a:extLst>
        </xdr:cNvPr>
        <xdr:cNvCxnSpPr/>
      </xdr:nvCxnSpPr>
      <xdr:spPr>
        <a:xfrm>
          <a:off x="20005855" y="17863684"/>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132278</xdr:rowOff>
    </xdr:from>
    <xdr:ext cx="469744" cy="259045"/>
    <xdr:sp macro="" textlink="">
      <xdr:nvSpPr>
        <xdr:cNvPr id="826" name="【庁舎】&#10;一人当たり面積最大値テキスト">
          <a:extLst>
            <a:ext uri="{FF2B5EF4-FFF2-40B4-BE49-F238E27FC236}">
              <a16:creationId xmlns:a16="http://schemas.microsoft.com/office/drawing/2014/main" id="{208B658F-ABDE-4C54-8FD4-5C364AB1BE34}"/>
            </a:ext>
          </a:extLst>
        </xdr:cNvPr>
        <xdr:cNvSpPr txBox="1"/>
      </xdr:nvSpPr>
      <xdr:spPr>
        <a:xfrm>
          <a:off x="20114883" y="1619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14151</xdr:rowOff>
    </xdr:from>
    <xdr:to>
      <xdr:col>116</xdr:col>
      <xdr:colOff>152400</xdr:colOff>
      <xdr:row>100</xdr:row>
      <xdr:rowOff>14151</xdr:rowOff>
    </xdr:to>
    <xdr:cxnSp macro="">
      <xdr:nvCxnSpPr>
        <xdr:cNvPr id="827" name="直線コネクタ 826">
          <a:extLst>
            <a:ext uri="{FF2B5EF4-FFF2-40B4-BE49-F238E27FC236}">
              <a16:creationId xmlns:a16="http://schemas.microsoft.com/office/drawing/2014/main" id="{45C1B342-9DD7-48FE-85A2-AB7ACA8AA257}"/>
            </a:ext>
          </a:extLst>
        </xdr:cNvPr>
        <xdr:cNvCxnSpPr/>
      </xdr:nvCxnSpPr>
      <xdr:spPr>
        <a:xfrm>
          <a:off x="20005855" y="16404340"/>
          <a:ext cx="1598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149151</xdr:rowOff>
    </xdr:from>
    <xdr:ext cx="469744" cy="259045"/>
    <xdr:sp macro="" textlink="">
      <xdr:nvSpPr>
        <xdr:cNvPr id="828" name="【庁舎】&#10;一人当たり面積平均値テキスト">
          <a:extLst>
            <a:ext uri="{FF2B5EF4-FFF2-40B4-BE49-F238E27FC236}">
              <a16:creationId xmlns:a16="http://schemas.microsoft.com/office/drawing/2014/main" id="{F7B929F0-D2B7-4DB7-A15B-F735178F19EB}"/>
            </a:ext>
          </a:extLst>
        </xdr:cNvPr>
        <xdr:cNvSpPr txBox="1"/>
      </xdr:nvSpPr>
      <xdr:spPr>
        <a:xfrm>
          <a:off x="20114883" y="170310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170724</xdr:rowOff>
    </xdr:from>
    <xdr:to>
      <xdr:col>116</xdr:col>
      <xdr:colOff>114300</xdr:colOff>
      <xdr:row>104</xdr:row>
      <xdr:rowOff>100874</xdr:rowOff>
    </xdr:to>
    <xdr:sp macro="" textlink="">
      <xdr:nvSpPr>
        <xdr:cNvPr id="829" name="フローチャート: 判断 828">
          <a:extLst>
            <a:ext uri="{FF2B5EF4-FFF2-40B4-BE49-F238E27FC236}">
              <a16:creationId xmlns:a16="http://schemas.microsoft.com/office/drawing/2014/main" id="{8B6DD3DD-5EB9-47A5-BFAA-7572EA735E28}"/>
            </a:ext>
          </a:extLst>
        </xdr:cNvPr>
        <xdr:cNvSpPr/>
      </xdr:nvSpPr>
      <xdr:spPr>
        <a:xfrm>
          <a:off x="20025983" y="17043992"/>
          <a:ext cx="101600" cy="1026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12337</xdr:rowOff>
    </xdr:from>
    <xdr:to>
      <xdr:col>112</xdr:col>
      <xdr:colOff>38100</xdr:colOff>
      <xdr:row>104</xdr:row>
      <xdr:rowOff>113937</xdr:rowOff>
    </xdr:to>
    <xdr:sp macro="" textlink="">
      <xdr:nvSpPr>
        <xdr:cNvPr id="830" name="フローチャート: 判断 829">
          <a:extLst>
            <a:ext uri="{FF2B5EF4-FFF2-40B4-BE49-F238E27FC236}">
              <a16:creationId xmlns:a16="http://schemas.microsoft.com/office/drawing/2014/main" id="{77F2EFCD-B99F-450C-B5DB-E738CDEC6A50}"/>
            </a:ext>
          </a:extLst>
        </xdr:cNvPr>
        <xdr:cNvSpPr/>
      </xdr:nvSpPr>
      <xdr:spPr>
        <a:xfrm>
          <a:off x="19277642" y="17058133"/>
          <a:ext cx="836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103777</xdr:rowOff>
    </xdr:from>
    <xdr:to>
      <xdr:col>107</xdr:col>
      <xdr:colOff>101600</xdr:colOff>
      <xdr:row>105</xdr:row>
      <xdr:rowOff>33927</xdr:rowOff>
    </xdr:to>
    <xdr:sp macro="" textlink="">
      <xdr:nvSpPr>
        <xdr:cNvPr id="831" name="フローチャート: 判断 830">
          <a:extLst>
            <a:ext uri="{FF2B5EF4-FFF2-40B4-BE49-F238E27FC236}">
              <a16:creationId xmlns:a16="http://schemas.microsoft.com/office/drawing/2014/main" id="{335B406D-9B73-4B8A-84A9-852EF6C67778}"/>
            </a:ext>
          </a:extLst>
        </xdr:cNvPr>
        <xdr:cNvSpPr/>
      </xdr:nvSpPr>
      <xdr:spPr>
        <a:xfrm>
          <a:off x="18460528" y="17149573"/>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129902</xdr:rowOff>
    </xdr:from>
    <xdr:to>
      <xdr:col>102</xdr:col>
      <xdr:colOff>165100</xdr:colOff>
      <xdr:row>105</xdr:row>
      <xdr:rowOff>60052</xdr:rowOff>
    </xdr:to>
    <xdr:sp macro="" textlink="">
      <xdr:nvSpPr>
        <xdr:cNvPr id="832" name="フローチャート: 判断 831">
          <a:extLst>
            <a:ext uri="{FF2B5EF4-FFF2-40B4-BE49-F238E27FC236}">
              <a16:creationId xmlns:a16="http://schemas.microsoft.com/office/drawing/2014/main" id="{9B835D89-0C3A-4EB9-BA98-0A51544E87AB}"/>
            </a:ext>
          </a:extLst>
        </xdr:cNvPr>
        <xdr:cNvSpPr/>
      </xdr:nvSpPr>
      <xdr:spPr>
        <a:xfrm>
          <a:off x="17661387" y="17175698"/>
          <a:ext cx="101600"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149498</xdr:rowOff>
    </xdr:from>
    <xdr:to>
      <xdr:col>98</xdr:col>
      <xdr:colOff>38100</xdr:colOff>
      <xdr:row>105</xdr:row>
      <xdr:rowOff>79648</xdr:rowOff>
    </xdr:to>
    <xdr:sp macro="" textlink="">
      <xdr:nvSpPr>
        <xdr:cNvPr id="833" name="フローチャート: 判断 832">
          <a:extLst>
            <a:ext uri="{FF2B5EF4-FFF2-40B4-BE49-F238E27FC236}">
              <a16:creationId xmlns:a16="http://schemas.microsoft.com/office/drawing/2014/main" id="{62D31C4D-6138-42CC-8FFB-83DE0951A205}"/>
            </a:ext>
          </a:extLst>
        </xdr:cNvPr>
        <xdr:cNvSpPr/>
      </xdr:nvSpPr>
      <xdr:spPr>
        <a:xfrm>
          <a:off x="16862245" y="17195294"/>
          <a:ext cx="83629" cy="9405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AEC2CA6-9C56-4BD3-BEED-FBA30523D195}"/>
            </a:ext>
          </a:extLst>
        </xdr:cNvPr>
        <xdr:cNvSpPr txBox="1"/>
      </xdr:nvSpPr>
      <xdr:spPr>
        <a:xfrm>
          <a:off x="19904255"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1445308-7BCE-4698-8C19-FFD1C9624A8C}"/>
            </a:ext>
          </a:extLst>
        </xdr:cNvPr>
        <xdr:cNvSpPr txBox="1"/>
      </xdr:nvSpPr>
      <xdr:spPr>
        <a:xfrm>
          <a:off x="19147286"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EBC583BE-E966-445C-865F-8E4F30102275}"/>
            </a:ext>
          </a:extLst>
        </xdr:cNvPr>
        <xdr:cNvSpPr txBox="1"/>
      </xdr:nvSpPr>
      <xdr:spPr>
        <a:xfrm>
          <a:off x="18338800"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61690CBF-EC0D-4A39-96BF-9A1863583B78}"/>
            </a:ext>
          </a:extLst>
        </xdr:cNvPr>
        <xdr:cNvSpPr txBox="1"/>
      </xdr:nvSpPr>
      <xdr:spPr>
        <a:xfrm>
          <a:off x="17539658"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B1244637-8BC1-4669-B31D-4612EBE85B06}"/>
            </a:ext>
          </a:extLst>
        </xdr:cNvPr>
        <xdr:cNvSpPr txBox="1"/>
      </xdr:nvSpPr>
      <xdr:spPr>
        <a:xfrm>
          <a:off x="16731890" y="18209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134801</xdr:rowOff>
    </xdr:from>
    <xdr:to>
      <xdr:col>116</xdr:col>
      <xdr:colOff>114300</xdr:colOff>
      <xdr:row>100</xdr:row>
      <xdr:rowOff>64951</xdr:rowOff>
    </xdr:to>
    <xdr:sp macro="" textlink="">
      <xdr:nvSpPr>
        <xdr:cNvPr id="839" name="楕円 838">
          <a:extLst>
            <a:ext uri="{FF2B5EF4-FFF2-40B4-BE49-F238E27FC236}">
              <a16:creationId xmlns:a16="http://schemas.microsoft.com/office/drawing/2014/main" id="{7F241EC9-3F21-4038-9597-0BD72F8679D3}"/>
            </a:ext>
          </a:extLst>
        </xdr:cNvPr>
        <xdr:cNvSpPr/>
      </xdr:nvSpPr>
      <xdr:spPr>
        <a:xfrm>
          <a:off x="20025983" y="16361088"/>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87828</xdr:rowOff>
    </xdr:from>
    <xdr:ext cx="469744" cy="259045"/>
    <xdr:sp macro="" textlink="">
      <xdr:nvSpPr>
        <xdr:cNvPr id="840" name="【庁舎】&#10;一人当たり面積該当値テキスト">
          <a:extLst>
            <a:ext uri="{FF2B5EF4-FFF2-40B4-BE49-F238E27FC236}">
              <a16:creationId xmlns:a16="http://schemas.microsoft.com/office/drawing/2014/main" id="{952E88A2-3845-4D1C-AA44-E69409E7EF57}"/>
            </a:ext>
          </a:extLst>
        </xdr:cNvPr>
        <xdr:cNvSpPr txBox="1"/>
      </xdr:nvSpPr>
      <xdr:spPr>
        <a:xfrm>
          <a:off x="20114883" y="16314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18869</xdr:rowOff>
    </xdr:from>
    <xdr:to>
      <xdr:col>112</xdr:col>
      <xdr:colOff>38100</xdr:colOff>
      <xdr:row>100</xdr:row>
      <xdr:rowOff>120469</xdr:rowOff>
    </xdr:to>
    <xdr:sp macro="" textlink="">
      <xdr:nvSpPr>
        <xdr:cNvPr id="841" name="楕円 840">
          <a:extLst>
            <a:ext uri="{FF2B5EF4-FFF2-40B4-BE49-F238E27FC236}">
              <a16:creationId xmlns:a16="http://schemas.microsoft.com/office/drawing/2014/main" id="{4BF29787-4FE2-49F1-A602-2507DC47665C}"/>
            </a:ext>
          </a:extLst>
        </xdr:cNvPr>
        <xdr:cNvSpPr/>
      </xdr:nvSpPr>
      <xdr:spPr>
        <a:xfrm>
          <a:off x="19277642" y="16409058"/>
          <a:ext cx="836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14151</xdr:rowOff>
    </xdr:from>
    <xdr:to>
      <xdr:col>116</xdr:col>
      <xdr:colOff>63500</xdr:colOff>
      <xdr:row>100</xdr:row>
      <xdr:rowOff>69669</xdr:rowOff>
    </xdr:to>
    <xdr:cxnSp macro="">
      <xdr:nvCxnSpPr>
        <xdr:cNvPr id="842" name="直線コネクタ 841">
          <a:extLst>
            <a:ext uri="{FF2B5EF4-FFF2-40B4-BE49-F238E27FC236}">
              <a16:creationId xmlns:a16="http://schemas.microsoft.com/office/drawing/2014/main" id="{0E5F37E0-4A84-454C-BBDB-7FC08EB3A46C}"/>
            </a:ext>
          </a:extLst>
        </xdr:cNvPr>
        <xdr:cNvCxnSpPr/>
      </xdr:nvCxnSpPr>
      <xdr:spPr>
        <a:xfrm flipV="1">
          <a:off x="19319815" y="16404340"/>
          <a:ext cx="756968"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77651</xdr:rowOff>
    </xdr:from>
    <xdr:to>
      <xdr:col>107</xdr:col>
      <xdr:colOff>101600</xdr:colOff>
      <xdr:row>101</xdr:row>
      <xdr:rowOff>7801</xdr:rowOff>
    </xdr:to>
    <xdr:sp macro="" textlink="">
      <xdr:nvSpPr>
        <xdr:cNvPr id="843" name="楕円 842">
          <a:extLst>
            <a:ext uri="{FF2B5EF4-FFF2-40B4-BE49-F238E27FC236}">
              <a16:creationId xmlns:a16="http://schemas.microsoft.com/office/drawing/2014/main" id="{ED9C5C7D-3A75-40EC-82D5-11DF68E7EA5E}"/>
            </a:ext>
          </a:extLst>
        </xdr:cNvPr>
        <xdr:cNvSpPr/>
      </xdr:nvSpPr>
      <xdr:spPr>
        <a:xfrm>
          <a:off x="18460528" y="16467840"/>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69669</xdr:rowOff>
    </xdr:from>
    <xdr:to>
      <xdr:col>111</xdr:col>
      <xdr:colOff>177800</xdr:colOff>
      <xdr:row>100</xdr:row>
      <xdr:rowOff>128451</xdr:rowOff>
    </xdr:to>
    <xdr:cxnSp macro="">
      <xdr:nvCxnSpPr>
        <xdr:cNvPr id="844" name="直線コネクタ 843">
          <a:extLst>
            <a:ext uri="{FF2B5EF4-FFF2-40B4-BE49-F238E27FC236}">
              <a16:creationId xmlns:a16="http://schemas.microsoft.com/office/drawing/2014/main" id="{319E1907-B480-4355-9102-37281D726E6F}"/>
            </a:ext>
          </a:extLst>
        </xdr:cNvPr>
        <xdr:cNvCxnSpPr/>
      </xdr:nvCxnSpPr>
      <xdr:spPr>
        <a:xfrm flipV="1">
          <a:off x="18511328" y="16459858"/>
          <a:ext cx="808487"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126637</xdr:rowOff>
    </xdr:from>
    <xdr:to>
      <xdr:col>102</xdr:col>
      <xdr:colOff>165100</xdr:colOff>
      <xdr:row>101</xdr:row>
      <xdr:rowOff>56787</xdr:rowOff>
    </xdr:to>
    <xdr:sp macro="" textlink="">
      <xdr:nvSpPr>
        <xdr:cNvPr id="845" name="楕円 844">
          <a:extLst>
            <a:ext uri="{FF2B5EF4-FFF2-40B4-BE49-F238E27FC236}">
              <a16:creationId xmlns:a16="http://schemas.microsoft.com/office/drawing/2014/main" id="{3D3A13D5-D773-4525-A7F1-6CBBCAFBC1A2}"/>
            </a:ext>
          </a:extLst>
        </xdr:cNvPr>
        <xdr:cNvSpPr/>
      </xdr:nvSpPr>
      <xdr:spPr>
        <a:xfrm>
          <a:off x="17661387" y="16516826"/>
          <a:ext cx="101600" cy="9405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128451</xdr:rowOff>
    </xdr:from>
    <xdr:to>
      <xdr:col>107</xdr:col>
      <xdr:colOff>50800</xdr:colOff>
      <xdr:row>101</xdr:row>
      <xdr:rowOff>5987</xdr:rowOff>
    </xdr:to>
    <xdr:cxnSp macro="">
      <xdr:nvCxnSpPr>
        <xdr:cNvPr id="846" name="直線コネクタ 845">
          <a:extLst>
            <a:ext uri="{FF2B5EF4-FFF2-40B4-BE49-F238E27FC236}">
              <a16:creationId xmlns:a16="http://schemas.microsoft.com/office/drawing/2014/main" id="{35E2A3BA-795D-490A-B6D5-7D7B75D5F8CB}"/>
            </a:ext>
          </a:extLst>
        </xdr:cNvPr>
        <xdr:cNvCxnSpPr/>
      </xdr:nvCxnSpPr>
      <xdr:spPr>
        <a:xfrm flipV="1">
          <a:off x="17712187" y="16518640"/>
          <a:ext cx="799141" cy="4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169092</xdr:rowOff>
    </xdr:from>
    <xdr:to>
      <xdr:col>98</xdr:col>
      <xdr:colOff>38100</xdr:colOff>
      <xdr:row>101</xdr:row>
      <xdr:rowOff>99242</xdr:rowOff>
    </xdr:to>
    <xdr:sp macro="" textlink="">
      <xdr:nvSpPr>
        <xdr:cNvPr id="847" name="楕円 846">
          <a:extLst>
            <a:ext uri="{FF2B5EF4-FFF2-40B4-BE49-F238E27FC236}">
              <a16:creationId xmlns:a16="http://schemas.microsoft.com/office/drawing/2014/main" id="{4A4CE01F-5451-46E8-AD32-91E88EFF7B03}"/>
            </a:ext>
          </a:extLst>
        </xdr:cNvPr>
        <xdr:cNvSpPr/>
      </xdr:nvSpPr>
      <xdr:spPr>
        <a:xfrm>
          <a:off x="16862245" y="16550655"/>
          <a:ext cx="83629" cy="1026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5987</xdr:rowOff>
    </xdr:from>
    <xdr:to>
      <xdr:col>102</xdr:col>
      <xdr:colOff>114300</xdr:colOff>
      <xdr:row>101</xdr:row>
      <xdr:rowOff>48442</xdr:rowOff>
    </xdr:to>
    <xdr:cxnSp macro="">
      <xdr:nvCxnSpPr>
        <xdr:cNvPr id="848" name="直線コネクタ 847">
          <a:extLst>
            <a:ext uri="{FF2B5EF4-FFF2-40B4-BE49-F238E27FC236}">
              <a16:creationId xmlns:a16="http://schemas.microsoft.com/office/drawing/2014/main" id="{6B81043A-DB08-48CC-96E2-A21BF0AB029A}"/>
            </a:ext>
          </a:extLst>
        </xdr:cNvPr>
        <xdr:cNvCxnSpPr/>
      </xdr:nvCxnSpPr>
      <xdr:spPr>
        <a:xfrm flipV="1">
          <a:off x="16904418" y="16560078"/>
          <a:ext cx="807769"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105064</xdr:rowOff>
    </xdr:from>
    <xdr:ext cx="469744" cy="259045"/>
    <xdr:sp macro="" textlink="">
      <xdr:nvSpPr>
        <xdr:cNvPr id="849" name="n_1aveValue【庁舎】&#10;一人当たり面積">
          <a:extLst>
            <a:ext uri="{FF2B5EF4-FFF2-40B4-BE49-F238E27FC236}">
              <a16:creationId xmlns:a16="http://schemas.microsoft.com/office/drawing/2014/main" id="{7174E56D-2C66-43BC-9150-2524E43C8E1A}"/>
            </a:ext>
          </a:extLst>
        </xdr:cNvPr>
        <xdr:cNvSpPr txBox="1"/>
      </xdr:nvSpPr>
      <xdr:spPr>
        <a:xfrm>
          <a:off x="19098840" y="17150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25054</xdr:rowOff>
    </xdr:from>
    <xdr:ext cx="469744" cy="259045"/>
    <xdr:sp macro="" textlink="">
      <xdr:nvSpPr>
        <xdr:cNvPr id="850" name="n_2aveValue【庁舎】&#10;一人当たり面積">
          <a:extLst>
            <a:ext uri="{FF2B5EF4-FFF2-40B4-BE49-F238E27FC236}">
              <a16:creationId xmlns:a16="http://schemas.microsoft.com/office/drawing/2014/main" id="{97BF48EE-CA13-48B0-B78B-DC9231FD3AC4}"/>
            </a:ext>
          </a:extLst>
        </xdr:cNvPr>
        <xdr:cNvSpPr txBox="1"/>
      </xdr:nvSpPr>
      <xdr:spPr>
        <a:xfrm>
          <a:off x="18294427" y="1723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51179</xdr:rowOff>
    </xdr:from>
    <xdr:ext cx="469744" cy="259045"/>
    <xdr:sp macro="" textlink="">
      <xdr:nvSpPr>
        <xdr:cNvPr id="851" name="n_3aveValue【庁舎】&#10;一人当たり面積">
          <a:extLst>
            <a:ext uri="{FF2B5EF4-FFF2-40B4-BE49-F238E27FC236}">
              <a16:creationId xmlns:a16="http://schemas.microsoft.com/office/drawing/2014/main" id="{01A21358-149E-4BE0-8C0D-51044711911C}"/>
            </a:ext>
          </a:extLst>
        </xdr:cNvPr>
        <xdr:cNvSpPr txBox="1"/>
      </xdr:nvSpPr>
      <xdr:spPr>
        <a:xfrm>
          <a:off x="17495285" y="1726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70775</xdr:rowOff>
    </xdr:from>
    <xdr:ext cx="469744" cy="259045"/>
    <xdr:sp macro="" textlink="">
      <xdr:nvSpPr>
        <xdr:cNvPr id="852" name="n_4aveValue【庁舎】&#10;一人当たり面積">
          <a:extLst>
            <a:ext uri="{FF2B5EF4-FFF2-40B4-BE49-F238E27FC236}">
              <a16:creationId xmlns:a16="http://schemas.microsoft.com/office/drawing/2014/main" id="{20DD548A-9538-4F55-B44E-8276348ECC49}"/>
            </a:ext>
          </a:extLst>
        </xdr:cNvPr>
        <xdr:cNvSpPr txBox="1"/>
      </xdr:nvSpPr>
      <xdr:spPr>
        <a:xfrm>
          <a:off x="16696144" y="17280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136996</xdr:rowOff>
    </xdr:from>
    <xdr:ext cx="469744" cy="259045"/>
    <xdr:sp macro="" textlink="">
      <xdr:nvSpPr>
        <xdr:cNvPr id="853" name="n_1mainValue【庁舎】&#10;一人当たり面積">
          <a:extLst>
            <a:ext uri="{FF2B5EF4-FFF2-40B4-BE49-F238E27FC236}">
              <a16:creationId xmlns:a16="http://schemas.microsoft.com/office/drawing/2014/main" id="{4AADD179-2360-4D3B-843B-42EA5C4E5FC6}"/>
            </a:ext>
          </a:extLst>
        </xdr:cNvPr>
        <xdr:cNvSpPr txBox="1"/>
      </xdr:nvSpPr>
      <xdr:spPr>
        <a:xfrm>
          <a:off x="19098840" y="161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24328</xdr:rowOff>
    </xdr:from>
    <xdr:ext cx="469744" cy="259045"/>
    <xdr:sp macro="" textlink="">
      <xdr:nvSpPr>
        <xdr:cNvPr id="854" name="n_2mainValue【庁舎】&#10;一人当たり面積">
          <a:extLst>
            <a:ext uri="{FF2B5EF4-FFF2-40B4-BE49-F238E27FC236}">
              <a16:creationId xmlns:a16="http://schemas.microsoft.com/office/drawing/2014/main" id="{E3AE7AB3-50A3-477A-9BBB-3920BAFA24B2}"/>
            </a:ext>
          </a:extLst>
        </xdr:cNvPr>
        <xdr:cNvSpPr txBox="1"/>
      </xdr:nvSpPr>
      <xdr:spPr>
        <a:xfrm>
          <a:off x="18294427" y="1625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73314</xdr:rowOff>
    </xdr:from>
    <xdr:ext cx="469744" cy="259045"/>
    <xdr:sp macro="" textlink="">
      <xdr:nvSpPr>
        <xdr:cNvPr id="855" name="n_3mainValue【庁舎】&#10;一人当たり面積">
          <a:extLst>
            <a:ext uri="{FF2B5EF4-FFF2-40B4-BE49-F238E27FC236}">
              <a16:creationId xmlns:a16="http://schemas.microsoft.com/office/drawing/2014/main" id="{C86CF893-56FD-4C0C-AF86-4D4DAEC99964}"/>
            </a:ext>
          </a:extLst>
        </xdr:cNvPr>
        <xdr:cNvSpPr txBox="1"/>
      </xdr:nvSpPr>
      <xdr:spPr>
        <a:xfrm>
          <a:off x="17495285" y="16299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115769</xdr:rowOff>
    </xdr:from>
    <xdr:ext cx="469744" cy="259045"/>
    <xdr:sp macro="" textlink="">
      <xdr:nvSpPr>
        <xdr:cNvPr id="856" name="n_4mainValue【庁舎】&#10;一人当たり面積">
          <a:extLst>
            <a:ext uri="{FF2B5EF4-FFF2-40B4-BE49-F238E27FC236}">
              <a16:creationId xmlns:a16="http://schemas.microsoft.com/office/drawing/2014/main" id="{E5798EF9-F0BC-427A-BB6F-E68286DAFED5}"/>
            </a:ext>
          </a:extLst>
        </xdr:cNvPr>
        <xdr:cNvSpPr txBox="1"/>
      </xdr:nvSpPr>
      <xdr:spPr>
        <a:xfrm>
          <a:off x="16696144" y="1634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AD8BC919-293A-4590-89FA-6B51EAE48B51}"/>
            </a:ext>
          </a:extLst>
        </xdr:cNvPr>
        <xdr:cNvSpPr/>
      </xdr:nvSpPr>
      <xdr:spPr>
        <a:xfrm>
          <a:off x="690113" y="18578063"/>
          <a:ext cx="20165683" cy="182197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8167E700-44E4-4814-9E42-A00FF20481AD}"/>
            </a:ext>
          </a:extLst>
        </xdr:cNvPr>
        <xdr:cNvSpPr/>
      </xdr:nvSpPr>
      <xdr:spPr>
        <a:xfrm>
          <a:off x="690113" y="18641563"/>
          <a:ext cx="3488666" cy="2389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1D485EAA-6FBC-4DD4-86E7-71DC55FE540B}"/>
            </a:ext>
          </a:extLst>
        </xdr:cNvPr>
        <xdr:cNvSpPr txBox="1"/>
      </xdr:nvSpPr>
      <xdr:spPr>
        <a:xfrm>
          <a:off x="766313" y="18880467"/>
          <a:ext cx="20000583" cy="14255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400">
              <a:latin typeface="ＭＳ Ｐゴシック" panose="020B0600070205080204" pitchFamily="50" charset="-128"/>
              <a:ea typeface="ＭＳ Ｐゴシック" panose="020B0600070205080204" pitchFamily="50" charset="-128"/>
            </a:rPr>
            <a:t>　</a:t>
          </a:r>
          <a:r>
            <a:rPr lang="ja-JP" altLang="en-US" sz="1400" b="0" i="0" u="none" strike="noStrike" baseline="0">
              <a:solidFill>
                <a:schemeClr val="dk1"/>
              </a:solidFill>
              <a:latin typeface="+mn-lt"/>
              <a:ea typeface="+mn-ea"/>
              <a:cs typeface="+mn-cs"/>
            </a:rPr>
            <a:t>住民一人当たりの施設の面積、金額をみると、</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体育館・プール</a:t>
          </a:r>
          <a:r>
            <a:rPr lang="en-US" altLang="ja-JP" sz="1400" b="0" i="0" u="none" strike="noStrike" baseline="0">
              <a:solidFill>
                <a:schemeClr val="dk1"/>
              </a:solidFill>
              <a:latin typeface="+mn-lt"/>
              <a:ea typeface="+mn-ea"/>
              <a:cs typeface="+mn-cs"/>
            </a:rPr>
            <a:t>】</a:t>
          </a:r>
          <a:r>
            <a:rPr lang="ja-JP" altLang="en-US" sz="1400" b="0" i="0" u="none" strike="noStrike" baseline="0">
              <a:solidFill>
                <a:schemeClr val="dk1"/>
              </a:solidFill>
              <a:latin typeface="+mn-lt"/>
              <a:ea typeface="+mn-ea"/>
              <a:cs typeface="+mn-cs"/>
            </a:rPr>
            <a:t>を除く施設では類似団体中、高い水準にあり、人口に対して施設規模が大きい、数が多いため、今後公共施設等総合管理計画に基づき、個別施設計画の中で、公共施設の老朽化対策を積極的に推進していくとともに、施設の統廃合や公共施設の規模の適正化にも取り組むことと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J2" sqref="J2"/>
    </sheetView>
  </sheetViews>
  <sheetFormatPr defaultColWidth="0" defaultRowHeight="10.9"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2.95000000000000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3.8" thickBot="1" x14ac:dyDescent="0.2">
      <c r="B2" s="170" t="s">
        <v>77</v>
      </c>
      <c r="C2" s="170"/>
      <c r="D2" s="171"/>
    </row>
    <row r="3" spans="1:119" ht="18.7"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18030520</v>
      </c>
      <c r="BO4" s="407"/>
      <c r="BP4" s="407"/>
      <c r="BQ4" s="407"/>
      <c r="BR4" s="407"/>
      <c r="BS4" s="407"/>
      <c r="BT4" s="407"/>
      <c r="BU4" s="408"/>
      <c r="BV4" s="406">
        <v>17545613</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0.2</v>
      </c>
      <c r="CU4" s="413"/>
      <c r="CV4" s="413"/>
      <c r="CW4" s="413"/>
      <c r="CX4" s="413"/>
      <c r="CY4" s="413"/>
      <c r="CZ4" s="413"/>
      <c r="DA4" s="414"/>
      <c r="DB4" s="412">
        <v>6.4</v>
      </c>
      <c r="DC4" s="413"/>
      <c r="DD4" s="413"/>
      <c r="DE4" s="413"/>
      <c r="DF4" s="413"/>
      <c r="DG4" s="413"/>
      <c r="DH4" s="413"/>
      <c r="DI4" s="414"/>
    </row>
    <row r="5" spans="1:119" ht="18.7"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17835335</v>
      </c>
      <c r="BO5" s="444"/>
      <c r="BP5" s="444"/>
      <c r="BQ5" s="444"/>
      <c r="BR5" s="444"/>
      <c r="BS5" s="444"/>
      <c r="BT5" s="444"/>
      <c r="BU5" s="445"/>
      <c r="BV5" s="443">
        <v>16883751</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95.9</v>
      </c>
      <c r="CU5" s="441"/>
      <c r="CV5" s="441"/>
      <c r="CW5" s="441"/>
      <c r="CX5" s="441"/>
      <c r="CY5" s="441"/>
      <c r="CZ5" s="441"/>
      <c r="DA5" s="442"/>
      <c r="DB5" s="440">
        <v>92.6</v>
      </c>
      <c r="DC5" s="441"/>
      <c r="DD5" s="441"/>
      <c r="DE5" s="441"/>
      <c r="DF5" s="441"/>
      <c r="DG5" s="441"/>
      <c r="DH5" s="441"/>
      <c r="DI5" s="442"/>
    </row>
    <row r="6" spans="1:119" ht="18.7"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195185</v>
      </c>
      <c r="BO6" s="444"/>
      <c r="BP6" s="444"/>
      <c r="BQ6" s="444"/>
      <c r="BR6" s="444"/>
      <c r="BS6" s="444"/>
      <c r="BT6" s="444"/>
      <c r="BU6" s="445"/>
      <c r="BV6" s="443">
        <v>661862</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96</v>
      </c>
      <c r="CU6" s="481"/>
      <c r="CV6" s="481"/>
      <c r="CW6" s="481"/>
      <c r="CX6" s="481"/>
      <c r="CY6" s="481"/>
      <c r="CZ6" s="481"/>
      <c r="DA6" s="482"/>
      <c r="DB6" s="480">
        <v>93</v>
      </c>
      <c r="DC6" s="481"/>
      <c r="DD6" s="481"/>
      <c r="DE6" s="481"/>
      <c r="DF6" s="481"/>
      <c r="DG6" s="481"/>
      <c r="DH6" s="481"/>
      <c r="DI6" s="482"/>
    </row>
    <row r="7" spans="1:119" ht="18.7"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174478</v>
      </c>
      <c r="BO7" s="444"/>
      <c r="BP7" s="444"/>
      <c r="BQ7" s="444"/>
      <c r="BR7" s="444"/>
      <c r="BS7" s="444"/>
      <c r="BT7" s="444"/>
      <c r="BU7" s="445"/>
      <c r="BV7" s="443">
        <v>57298</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9365581</v>
      </c>
      <c r="CU7" s="444"/>
      <c r="CV7" s="444"/>
      <c r="CW7" s="444"/>
      <c r="CX7" s="444"/>
      <c r="CY7" s="444"/>
      <c r="CZ7" s="444"/>
      <c r="DA7" s="445"/>
      <c r="DB7" s="443">
        <v>9414980</v>
      </c>
      <c r="DC7" s="444"/>
      <c r="DD7" s="444"/>
      <c r="DE7" s="444"/>
      <c r="DF7" s="444"/>
      <c r="DG7" s="444"/>
      <c r="DH7" s="444"/>
      <c r="DI7" s="445"/>
    </row>
    <row r="8" spans="1:119" ht="18.7"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20707</v>
      </c>
      <c r="BO8" s="444"/>
      <c r="BP8" s="444"/>
      <c r="BQ8" s="444"/>
      <c r="BR8" s="444"/>
      <c r="BS8" s="444"/>
      <c r="BT8" s="444"/>
      <c r="BU8" s="445"/>
      <c r="BV8" s="443">
        <v>604564</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0.23</v>
      </c>
      <c r="CU8" s="484"/>
      <c r="CV8" s="484"/>
      <c r="CW8" s="484"/>
      <c r="CX8" s="484"/>
      <c r="CY8" s="484"/>
      <c r="CZ8" s="484"/>
      <c r="DA8" s="485"/>
      <c r="DB8" s="483">
        <v>0.22</v>
      </c>
      <c r="DC8" s="484"/>
      <c r="DD8" s="484"/>
      <c r="DE8" s="484"/>
      <c r="DF8" s="484"/>
      <c r="DG8" s="484"/>
      <c r="DH8" s="484"/>
      <c r="DI8" s="485"/>
    </row>
    <row r="9" spans="1:119" ht="18.7" customHeight="1" thickBot="1" x14ac:dyDescent="0.2">
      <c r="A9" s="169"/>
      <c r="B9" s="437" t="s">
        <v>106</v>
      </c>
      <c r="C9" s="438"/>
      <c r="D9" s="438"/>
      <c r="E9" s="438"/>
      <c r="F9" s="438"/>
      <c r="G9" s="438"/>
      <c r="H9" s="438"/>
      <c r="I9" s="438"/>
      <c r="J9" s="438"/>
      <c r="K9" s="486"/>
      <c r="L9" s="487" t="s">
        <v>107</v>
      </c>
      <c r="M9" s="488"/>
      <c r="N9" s="488"/>
      <c r="O9" s="488"/>
      <c r="P9" s="488"/>
      <c r="Q9" s="489"/>
      <c r="R9" s="490">
        <v>19601</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-583857</v>
      </c>
      <c r="BO9" s="444"/>
      <c r="BP9" s="444"/>
      <c r="BQ9" s="444"/>
      <c r="BR9" s="444"/>
      <c r="BS9" s="444"/>
      <c r="BT9" s="444"/>
      <c r="BU9" s="445"/>
      <c r="BV9" s="443">
        <v>-95889</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18.899999999999999</v>
      </c>
      <c r="CU9" s="441"/>
      <c r="CV9" s="441"/>
      <c r="CW9" s="441"/>
      <c r="CX9" s="441"/>
      <c r="CY9" s="441"/>
      <c r="CZ9" s="441"/>
      <c r="DA9" s="442"/>
      <c r="DB9" s="440">
        <v>20.8</v>
      </c>
      <c r="DC9" s="441"/>
      <c r="DD9" s="441"/>
      <c r="DE9" s="441"/>
      <c r="DF9" s="441"/>
      <c r="DG9" s="441"/>
      <c r="DH9" s="441"/>
      <c r="DI9" s="442"/>
    </row>
    <row r="10" spans="1:119" ht="18.7" customHeight="1" thickBot="1" x14ac:dyDescent="0.2">
      <c r="A10" s="169"/>
      <c r="B10" s="437"/>
      <c r="C10" s="438"/>
      <c r="D10" s="438"/>
      <c r="E10" s="438"/>
      <c r="F10" s="438"/>
      <c r="G10" s="438"/>
      <c r="H10" s="438"/>
      <c r="I10" s="438"/>
      <c r="J10" s="438"/>
      <c r="K10" s="486"/>
      <c r="L10" s="493" t="s">
        <v>112</v>
      </c>
      <c r="M10" s="473"/>
      <c r="N10" s="473"/>
      <c r="O10" s="473"/>
      <c r="P10" s="473"/>
      <c r="Q10" s="474"/>
      <c r="R10" s="494">
        <v>21902</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15611</v>
      </c>
      <c r="BO10" s="444"/>
      <c r="BP10" s="444"/>
      <c r="BQ10" s="444"/>
      <c r="BR10" s="444"/>
      <c r="BS10" s="444"/>
      <c r="BT10" s="444"/>
      <c r="BU10" s="445"/>
      <c r="BV10" s="443">
        <v>9246</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 customHeight="1" x14ac:dyDescent="0.15">
      <c r="A12" s="169"/>
      <c r="B12" s="503" t="s">
        <v>123</v>
      </c>
      <c r="C12" s="504"/>
      <c r="D12" s="504"/>
      <c r="E12" s="504"/>
      <c r="F12" s="504"/>
      <c r="G12" s="504"/>
      <c r="H12" s="504"/>
      <c r="I12" s="504"/>
      <c r="J12" s="504"/>
      <c r="K12" s="505"/>
      <c r="L12" s="512" t="s">
        <v>124</v>
      </c>
      <c r="M12" s="513"/>
      <c r="N12" s="513"/>
      <c r="O12" s="513"/>
      <c r="P12" s="513"/>
      <c r="Q12" s="514"/>
      <c r="R12" s="515">
        <v>18573</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 customHeight="1" x14ac:dyDescent="0.15">
      <c r="A13" s="169"/>
      <c r="B13" s="506"/>
      <c r="C13" s="507"/>
      <c r="D13" s="507"/>
      <c r="E13" s="507"/>
      <c r="F13" s="507"/>
      <c r="G13" s="507"/>
      <c r="H13" s="507"/>
      <c r="I13" s="507"/>
      <c r="J13" s="507"/>
      <c r="K13" s="508"/>
      <c r="L13" s="178"/>
      <c r="M13" s="534" t="s">
        <v>130</v>
      </c>
      <c r="N13" s="535"/>
      <c r="O13" s="535"/>
      <c r="P13" s="535"/>
      <c r="Q13" s="536"/>
      <c r="R13" s="527">
        <v>18404</v>
      </c>
      <c r="S13" s="528"/>
      <c r="T13" s="528"/>
      <c r="U13" s="528"/>
      <c r="V13" s="529"/>
      <c r="W13" s="459" t="s">
        <v>131</v>
      </c>
      <c r="X13" s="460"/>
      <c r="Y13" s="460"/>
      <c r="Z13" s="460"/>
      <c r="AA13" s="460"/>
      <c r="AB13" s="450"/>
      <c r="AC13" s="494">
        <v>1797</v>
      </c>
      <c r="AD13" s="495"/>
      <c r="AE13" s="495"/>
      <c r="AF13" s="495"/>
      <c r="AG13" s="537"/>
      <c r="AH13" s="494">
        <v>1998</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-568246</v>
      </c>
      <c r="BO13" s="444"/>
      <c r="BP13" s="444"/>
      <c r="BQ13" s="444"/>
      <c r="BR13" s="444"/>
      <c r="BS13" s="444"/>
      <c r="BT13" s="444"/>
      <c r="BU13" s="445"/>
      <c r="BV13" s="443">
        <v>-86643</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10</v>
      </c>
      <c r="CU13" s="441"/>
      <c r="CV13" s="441"/>
      <c r="CW13" s="441"/>
      <c r="CX13" s="441"/>
      <c r="CY13" s="441"/>
      <c r="CZ13" s="441"/>
      <c r="DA13" s="442"/>
      <c r="DB13" s="440">
        <v>10</v>
      </c>
      <c r="DC13" s="441"/>
      <c r="DD13" s="441"/>
      <c r="DE13" s="441"/>
      <c r="DF13" s="441"/>
      <c r="DG13" s="441"/>
      <c r="DH13" s="441"/>
      <c r="DI13" s="442"/>
    </row>
    <row r="14" spans="1:119" ht="18.7" customHeight="1" thickBot="1" x14ac:dyDescent="0.2">
      <c r="A14" s="169"/>
      <c r="B14" s="506"/>
      <c r="C14" s="507"/>
      <c r="D14" s="507"/>
      <c r="E14" s="507"/>
      <c r="F14" s="507"/>
      <c r="G14" s="507"/>
      <c r="H14" s="507"/>
      <c r="I14" s="507"/>
      <c r="J14" s="507"/>
      <c r="K14" s="508"/>
      <c r="L14" s="524" t="s">
        <v>135</v>
      </c>
      <c r="M14" s="525"/>
      <c r="N14" s="525"/>
      <c r="O14" s="525"/>
      <c r="P14" s="525"/>
      <c r="Q14" s="526"/>
      <c r="R14" s="527">
        <v>19038</v>
      </c>
      <c r="S14" s="528"/>
      <c r="T14" s="528"/>
      <c r="U14" s="528"/>
      <c r="V14" s="529"/>
      <c r="W14" s="433"/>
      <c r="X14" s="434"/>
      <c r="Y14" s="434"/>
      <c r="Z14" s="434"/>
      <c r="AA14" s="434"/>
      <c r="AB14" s="423"/>
      <c r="AC14" s="530">
        <v>20.6</v>
      </c>
      <c r="AD14" s="531"/>
      <c r="AE14" s="531"/>
      <c r="AF14" s="531"/>
      <c r="AG14" s="532"/>
      <c r="AH14" s="530">
        <v>21.1</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 customHeight="1" x14ac:dyDescent="0.15">
      <c r="A15" s="169"/>
      <c r="B15" s="506"/>
      <c r="C15" s="507"/>
      <c r="D15" s="507"/>
      <c r="E15" s="507"/>
      <c r="F15" s="507"/>
      <c r="G15" s="507"/>
      <c r="H15" s="507"/>
      <c r="I15" s="507"/>
      <c r="J15" s="507"/>
      <c r="K15" s="508"/>
      <c r="L15" s="178"/>
      <c r="M15" s="534" t="s">
        <v>130</v>
      </c>
      <c r="N15" s="535"/>
      <c r="O15" s="535"/>
      <c r="P15" s="535"/>
      <c r="Q15" s="536"/>
      <c r="R15" s="527">
        <v>18900</v>
      </c>
      <c r="S15" s="528"/>
      <c r="T15" s="528"/>
      <c r="U15" s="528"/>
      <c r="V15" s="529"/>
      <c r="W15" s="459" t="s">
        <v>137</v>
      </c>
      <c r="X15" s="460"/>
      <c r="Y15" s="460"/>
      <c r="Z15" s="460"/>
      <c r="AA15" s="460"/>
      <c r="AB15" s="450"/>
      <c r="AC15" s="494">
        <v>1266</v>
      </c>
      <c r="AD15" s="495"/>
      <c r="AE15" s="495"/>
      <c r="AF15" s="495"/>
      <c r="AG15" s="537"/>
      <c r="AH15" s="494">
        <v>1365</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2065229</v>
      </c>
      <c r="BO15" s="407"/>
      <c r="BP15" s="407"/>
      <c r="BQ15" s="407"/>
      <c r="BR15" s="407"/>
      <c r="BS15" s="407"/>
      <c r="BT15" s="407"/>
      <c r="BU15" s="408"/>
      <c r="BV15" s="406">
        <v>2026553</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14.5</v>
      </c>
      <c r="AD16" s="531"/>
      <c r="AE16" s="531"/>
      <c r="AF16" s="531"/>
      <c r="AG16" s="532"/>
      <c r="AH16" s="530">
        <v>14.4</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8852207</v>
      </c>
      <c r="BO16" s="444"/>
      <c r="BP16" s="444"/>
      <c r="BQ16" s="444"/>
      <c r="BR16" s="444"/>
      <c r="BS16" s="444"/>
      <c r="BT16" s="444"/>
      <c r="BU16" s="445"/>
      <c r="BV16" s="443">
        <v>8888176</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5646</v>
      </c>
      <c r="AD17" s="495"/>
      <c r="AE17" s="495"/>
      <c r="AF17" s="495"/>
      <c r="AG17" s="537"/>
      <c r="AH17" s="494">
        <v>6114</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2560929</v>
      </c>
      <c r="BO17" s="444"/>
      <c r="BP17" s="444"/>
      <c r="BQ17" s="444"/>
      <c r="BR17" s="444"/>
      <c r="BS17" s="444"/>
      <c r="BT17" s="444"/>
      <c r="BU17" s="445"/>
      <c r="BV17" s="443">
        <v>2515952</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 customHeight="1" thickBot="1" x14ac:dyDescent="0.2">
      <c r="A18" s="169"/>
      <c r="B18" s="565" t="s">
        <v>147</v>
      </c>
      <c r="C18" s="486"/>
      <c r="D18" s="486"/>
      <c r="E18" s="566"/>
      <c r="F18" s="566"/>
      <c r="G18" s="566"/>
      <c r="H18" s="566"/>
      <c r="I18" s="566"/>
      <c r="J18" s="566"/>
      <c r="K18" s="566"/>
      <c r="L18" s="567">
        <v>238.94</v>
      </c>
      <c r="M18" s="567"/>
      <c r="N18" s="567"/>
      <c r="O18" s="567"/>
      <c r="P18" s="567"/>
      <c r="Q18" s="567"/>
      <c r="R18" s="568"/>
      <c r="S18" s="568"/>
      <c r="T18" s="568"/>
      <c r="U18" s="568"/>
      <c r="V18" s="569"/>
      <c r="W18" s="461"/>
      <c r="X18" s="462"/>
      <c r="Y18" s="462"/>
      <c r="Z18" s="462"/>
      <c r="AA18" s="462"/>
      <c r="AB18" s="453"/>
      <c r="AC18" s="570">
        <v>64.8</v>
      </c>
      <c r="AD18" s="571"/>
      <c r="AE18" s="571"/>
      <c r="AF18" s="571"/>
      <c r="AG18" s="572"/>
      <c r="AH18" s="570">
        <v>64.5</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9122552</v>
      </c>
      <c r="BO18" s="444"/>
      <c r="BP18" s="444"/>
      <c r="BQ18" s="444"/>
      <c r="BR18" s="444"/>
      <c r="BS18" s="444"/>
      <c r="BT18" s="444"/>
      <c r="BU18" s="445"/>
      <c r="BV18" s="443">
        <v>8814531</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 customHeight="1" thickBot="1" x14ac:dyDescent="0.2">
      <c r="A19" s="169"/>
      <c r="B19" s="565" t="s">
        <v>149</v>
      </c>
      <c r="C19" s="486"/>
      <c r="D19" s="486"/>
      <c r="E19" s="566"/>
      <c r="F19" s="566"/>
      <c r="G19" s="566"/>
      <c r="H19" s="566"/>
      <c r="I19" s="566"/>
      <c r="J19" s="566"/>
      <c r="K19" s="566"/>
      <c r="L19" s="574">
        <v>82</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11419922</v>
      </c>
      <c r="BO19" s="444"/>
      <c r="BP19" s="444"/>
      <c r="BQ19" s="444"/>
      <c r="BR19" s="444"/>
      <c r="BS19" s="444"/>
      <c r="BT19" s="444"/>
      <c r="BU19" s="445"/>
      <c r="BV19" s="443">
        <v>11382786</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 customHeight="1" thickBot="1" x14ac:dyDescent="0.2">
      <c r="A20" s="169"/>
      <c r="B20" s="565" t="s">
        <v>151</v>
      </c>
      <c r="C20" s="486"/>
      <c r="D20" s="486"/>
      <c r="E20" s="566"/>
      <c r="F20" s="566"/>
      <c r="G20" s="566"/>
      <c r="H20" s="566"/>
      <c r="I20" s="566"/>
      <c r="J20" s="566"/>
      <c r="K20" s="566"/>
      <c r="L20" s="574">
        <v>8889</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12666036</v>
      </c>
      <c r="BO22" s="407"/>
      <c r="BP22" s="407"/>
      <c r="BQ22" s="407"/>
      <c r="BR22" s="407"/>
      <c r="BS22" s="407"/>
      <c r="BT22" s="407"/>
      <c r="BU22" s="408"/>
      <c r="BV22" s="406">
        <v>14010573</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9491520</v>
      </c>
      <c r="BO23" s="444"/>
      <c r="BP23" s="444"/>
      <c r="BQ23" s="444"/>
      <c r="BR23" s="444"/>
      <c r="BS23" s="444"/>
      <c r="BT23" s="444"/>
      <c r="BU23" s="445"/>
      <c r="BV23" s="443">
        <v>10523509</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 customHeight="1" thickBot="1" x14ac:dyDescent="0.2">
      <c r="A24" s="169"/>
      <c r="B24" s="614"/>
      <c r="C24" s="590"/>
      <c r="D24" s="591"/>
      <c r="E24" s="493" t="s">
        <v>161</v>
      </c>
      <c r="F24" s="473"/>
      <c r="G24" s="473"/>
      <c r="H24" s="473"/>
      <c r="I24" s="473"/>
      <c r="J24" s="473"/>
      <c r="K24" s="474"/>
      <c r="L24" s="494">
        <v>1</v>
      </c>
      <c r="M24" s="495"/>
      <c r="N24" s="495"/>
      <c r="O24" s="495"/>
      <c r="P24" s="537"/>
      <c r="Q24" s="494">
        <v>7700</v>
      </c>
      <c r="R24" s="495"/>
      <c r="S24" s="495"/>
      <c r="T24" s="495"/>
      <c r="U24" s="495"/>
      <c r="V24" s="537"/>
      <c r="W24" s="589"/>
      <c r="X24" s="590"/>
      <c r="Y24" s="591"/>
      <c r="Z24" s="493" t="s">
        <v>162</v>
      </c>
      <c r="AA24" s="473"/>
      <c r="AB24" s="473"/>
      <c r="AC24" s="473"/>
      <c r="AD24" s="473"/>
      <c r="AE24" s="473"/>
      <c r="AF24" s="473"/>
      <c r="AG24" s="474"/>
      <c r="AH24" s="494">
        <v>338</v>
      </c>
      <c r="AI24" s="495"/>
      <c r="AJ24" s="495"/>
      <c r="AK24" s="495"/>
      <c r="AL24" s="537"/>
      <c r="AM24" s="494">
        <v>1009606</v>
      </c>
      <c r="AN24" s="495"/>
      <c r="AO24" s="495"/>
      <c r="AP24" s="495"/>
      <c r="AQ24" s="495"/>
      <c r="AR24" s="537"/>
      <c r="AS24" s="494">
        <v>2987</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8925368</v>
      </c>
      <c r="BO24" s="444"/>
      <c r="BP24" s="444"/>
      <c r="BQ24" s="444"/>
      <c r="BR24" s="444"/>
      <c r="BS24" s="444"/>
      <c r="BT24" s="444"/>
      <c r="BU24" s="445"/>
      <c r="BV24" s="443">
        <v>9769600</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 customHeight="1" x14ac:dyDescent="0.15">
      <c r="A25" s="169"/>
      <c r="B25" s="614"/>
      <c r="C25" s="590"/>
      <c r="D25" s="591"/>
      <c r="E25" s="493" t="s">
        <v>164</v>
      </c>
      <c r="F25" s="473"/>
      <c r="G25" s="473"/>
      <c r="H25" s="473"/>
      <c r="I25" s="473"/>
      <c r="J25" s="473"/>
      <c r="K25" s="474"/>
      <c r="L25" s="494">
        <v>1</v>
      </c>
      <c r="M25" s="495"/>
      <c r="N25" s="495"/>
      <c r="O25" s="495"/>
      <c r="P25" s="537"/>
      <c r="Q25" s="494">
        <v>6250</v>
      </c>
      <c r="R25" s="495"/>
      <c r="S25" s="495"/>
      <c r="T25" s="495"/>
      <c r="U25" s="495"/>
      <c r="V25" s="537"/>
      <c r="W25" s="589"/>
      <c r="X25" s="590"/>
      <c r="Y25" s="591"/>
      <c r="Z25" s="493" t="s">
        <v>165</v>
      </c>
      <c r="AA25" s="473"/>
      <c r="AB25" s="473"/>
      <c r="AC25" s="473"/>
      <c r="AD25" s="473"/>
      <c r="AE25" s="473"/>
      <c r="AF25" s="473"/>
      <c r="AG25" s="474"/>
      <c r="AH25" s="494">
        <v>42</v>
      </c>
      <c r="AI25" s="495"/>
      <c r="AJ25" s="495"/>
      <c r="AK25" s="495"/>
      <c r="AL25" s="537"/>
      <c r="AM25" s="494">
        <v>106554</v>
      </c>
      <c r="AN25" s="495"/>
      <c r="AO25" s="495"/>
      <c r="AP25" s="495"/>
      <c r="AQ25" s="495"/>
      <c r="AR25" s="537"/>
      <c r="AS25" s="494">
        <v>2537</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760478</v>
      </c>
      <c r="BO25" s="407"/>
      <c r="BP25" s="407"/>
      <c r="BQ25" s="407"/>
      <c r="BR25" s="407"/>
      <c r="BS25" s="407"/>
      <c r="BT25" s="407"/>
      <c r="BU25" s="408"/>
      <c r="BV25" s="406">
        <v>459253</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 customHeight="1" x14ac:dyDescent="0.15">
      <c r="A26" s="169"/>
      <c r="B26" s="614"/>
      <c r="C26" s="590"/>
      <c r="D26" s="591"/>
      <c r="E26" s="493" t="s">
        <v>167</v>
      </c>
      <c r="F26" s="473"/>
      <c r="G26" s="473"/>
      <c r="H26" s="473"/>
      <c r="I26" s="473"/>
      <c r="J26" s="473"/>
      <c r="K26" s="474"/>
      <c r="L26" s="494">
        <v>1</v>
      </c>
      <c r="M26" s="495"/>
      <c r="N26" s="495"/>
      <c r="O26" s="495"/>
      <c r="P26" s="537"/>
      <c r="Q26" s="494">
        <v>5700</v>
      </c>
      <c r="R26" s="495"/>
      <c r="S26" s="495"/>
      <c r="T26" s="495"/>
      <c r="U26" s="495"/>
      <c r="V26" s="537"/>
      <c r="W26" s="589"/>
      <c r="X26" s="590"/>
      <c r="Y26" s="591"/>
      <c r="Z26" s="493" t="s">
        <v>168</v>
      </c>
      <c r="AA26" s="595"/>
      <c r="AB26" s="595"/>
      <c r="AC26" s="595"/>
      <c r="AD26" s="595"/>
      <c r="AE26" s="595"/>
      <c r="AF26" s="595"/>
      <c r="AG26" s="596"/>
      <c r="AH26" s="494">
        <v>7</v>
      </c>
      <c r="AI26" s="495"/>
      <c r="AJ26" s="495"/>
      <c r="AK26" s="495"/>
      <c r="AL26" s="537"/>
      <c r="AM26" s="494">
        <v>18459</v>
      </c>
      <c r="AN26" s="495"/>
      <c r="AO26" s="495"/>
      <c r="AP26" s="495"/>
      <c r="AQ26" s="495"/>
      <c r="AR26" s="537"/>
      <c r="AS26" s="494">
        <v>2637</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 customHeight="1" thickBot="1" x14ac:dyDescent="0.2">
      <c r="A27" s="169"/>
      <c r="B27" s="614"/>
      <c r="C27" s="590"/>
      <c r="D27" s="591"/>
      <c r="E27" s="493" t="s">
        <v>170</v>
      </c>
      <c r="F27" s="473"/>
      <c r="G27" s="473"/>
      <c r="H27" s="473"/>
      <c r="I27" s="473"/>
      <c r="J27" s="473"/>
      <c r="K27" s="474"/>
      <c r="L27" s="494">
        <v>1</v>
      </c>
      <c r="M27" s="495"/>
      <c r="N27" s="495"/>
      <c r="O27" s="495"/>
      <c r="P27" s="537"/>
      <c r="Q27" s="494">
        <v>2860</v>
      </c>
      <c r="R27" s="495"/>
      <c r="S27" s="495"/>
      <c r="T27" s="495"/>
      <c r="U27" s="495"/>
      <c r="V27" s="537"/>
      <c r="W27" s="589"/>
      <c r="X27" s="590"/>
      <c r="Y27" s="591"/>
      <c r="Z27" s="493" t="s">
        <v>171</v>
      </c>
      <c r="AA27" s="473"/>
      <c r="AB27" s="473"/>
      <c r="AC27" s="473"/>
      <c r="AD27" s="473"/>
      <c r="AE27" s="473"/>
      <c r="AF27" s="473"/>
      <c r="AG27" s="474"/>
      <c r="AH27" s="494">
        <v>4</v>
      </c>
      <c r="AI27" s="495"/>
      <c r="AJ27" s="495"/>
      <c r="AK27" s="495"/>
      <c r="AL27" s="537"/>
      <c r="AM27" s="494">
        <v>14154</v>
      </c>
      <c r="AN27" s="495"/>
      <c r="AO27" s="495"/>
      <c r="AP27" s="495"/>
      <c r="AQ27" s="495"/>
      <c r="AR27" s="537"/>
      <c r="AS27" s="494">
        <v>3539</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 customHeight="1" x14ac:dyDescent="0.15">
      <c r="A28" s="169"/>
      <c r="B28" s="614"/>
      <c r="C28" s="590"/>
      <c r="D28" s="591"/>
      <c r="E28" s="493" t="s">
        <v>173</v>
      </c>
      <c r="F28" s="473"/>
      <c r="G28" s="473"/>
      <c r="H28" s="473"/>
      <c r="I28" s="473"/>
      <c r="J28" s="473"/>
      <c r="K28" s="474"/>
      <c r="L28" s="494">
        <v>1</v>
      </c>
      <c r="M28" s="495"/>
      <c r="N28" s="495"/>
      <c r="O28" s="495"/>
      <c r="P28" s="537"/>
      <c r="Q28" s="494">
        <v>2270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4346223</v>
      </c>
      <c r="BO28" s="407"/>
      <c r="BP28" s="407"/>
      <c r="BQ28" s="407"/>
      <c r="BR28" s="407"/>
      <c r="BS28" s="407"/>
      <c r="BT28" s="407"/>
      <c r="BU28" s="408"/>
      <c r="BV28" s="406">
        <v>4330612</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 customHeight="1" x14ac:dyDescent="0.15">
      <c r="A29" s="169"/>
      <c r="B29" s="614"/>
      <c r="C29" s="590"/>
      <c r="D29" s="591"/>
      <c r="E29" s="493" t="s">
        <v>176</v>
      </c>
      <c r="F29" s="473"/>
      <c r="G29" s="473"/>
      <c r="H29" s="473"/>
      <c r="I29" s="473"/>
      <c r="J29" s="473"/>
      <c r="K29" s="474"/>
      <c r="L29" s="494">
        <v>12</v>
      </c>
      <c r="M29" s="495"/>
      <c r="N29" s="495"/>
      <c r="O29" s="495"/>
      <c r="P29" s="537"/>
      <c r="Q29" s="494">
        <v>1810</v>
      </c>
      <c r="R29" s="495"/>
      <c r="S29" s="495"/>
      <c r="T29" s="495"/>
      <c r="U29" s="495"/>
      <c r="V29" s="537"/>
      <c r="W29" s="592"/>
      <c r="X29" s="593"/>
      <c r="Y29" s="594"/>
      <c r="Z29" s="493" t="s">
        <v>177</v>
      </c>
      <c r="AA29" s="473"/>
      <c r="AB29" s="473"/>
      <c r="AC29" s="473"/>
      <c r="AD29" s="473"/>
      <c r="AE29" s="473"/>
      <c r="AF29" s="473"/>
      <c r="AG29" s="474"/>
      <c r="AH29" s="494">
        <v>342</v>
      </c>
      <c r="AI29" s="495"/>
      <c r="AJ29" s="495"/>
      <c r="AK29" s="495"/>
      <c r="AL29" s="537"/>
      <c r="AM29" s="494">
        <v>1023760</v>
      </c>
      <c r="AN29" s="495"/>
      <c r="AO29" s="495"/>
      <c r="AP29" s="495"/>
      <c r="AQ29" s="495"/>
      <c r="AR29" s="537"/>
      <c r="AS29" s="494">
        <v>2993</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420818</v>
      </c>
      <c r="BO29" s="444"/>
      <c r="BP29" s="444"/>
      <c r="BQ29" s="444"/>
      <c r="BR29" s="444"/>
      <c r="BS29" s="444"/>
      <c r="BT29" s="444"/>
      <c r="BU29" s="445"/>
      <c r="BV29" s="443">
        <v>368671</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92.7</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6672473</v>
      </c>
      <c r="BO30" s="563"/>
      <c r="BP30" s="563"/>
      <c r="BQ30" s="563"/>
      <c r="BR30" s="563"/>
      <c r="BS30" s="563"/>
      <c r="BT30" s="563"/>
      <c r="BU30" s="564"/>
      <c r="BV30" s="562">
        <v>6288714</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6" customHeight="1" x14ac:dyDescent="0.15">
      <c r="A31" s="169"/>
      <c r="B31" s="191"/>
      <c r="DI31" s="192"/>
    </row>
    <row r="32" spans="1:113" ht="13.6"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6"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99999999999997"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IF('各会計、関係団体の財政状況及び健全化判断比率'!B31="","",'各会計、関係団体の財政状況及び健全化判断比率'!B31)</f>
        <v>上水道事業会計</v>
      </c>
      <c r="AP34" s="634"/>
      <c r="AQ34" s="634"/>
      <c r="AR34" s="634"/>
      <c r="AS34" s="634"/>
      <c r="AT34" s="634"/>
      <c r="AU34" s="634"/>
      <c r="AV34" s="634"/>
      <c r="AW34" s="634"/>
      <c r="AX34" s="634"/>
      <c r="AY34" s="634"/>
      <c r="AZ34" s="634"/>
      <c r="BA34" s="634"/>
      <c r="BB34" s="634"/>
      <c r="BC34" s="634"/>
      <c r="BD34" s="169"/>
      <c r="BE34" s="633">
        <f>IF(BG34="","",MAX(C34:D43,U34:V43,AM34:AN43)+1)</f>
        <v>12</v>
      </c>
      <c r="BF34" s="633"/>
      <c r="BG34" s="634" t="str">
        <f>IF('各会計、関係団体の財政状況及び健全化判断比率'!B37="","",'各会計、関係団体の財政状況及び健全化判断比率'!B37)</f>
        <v>旅客船特別会計</v>
      </c>
      <c r="BH34" s="634"/>
      <c r="BI34" s="634"/>
      <c r="BJ34" s="634"/>
      <c r="BK34" s="634"/>
      <c r="BL34" s="634"/>
      <c r="BM34" s="634"/>
      <c r="BN34" s="634"/>
      <c r="BO34" s="634"/>
      <c r="BP34" s="634"/>
      <c r="BQ34" s="634"/>
      <c r="BR34" s="634"/>
      <c r="BS34" s="634"/>
      <c r="BT34" s="634"/>
      <c r="BU34" s="634"/>
      <c r="BV34" s="169"/>
      <c r="BW34" s="633">
        <f>IF(BY34="","",MAX(C34:D43,U34:V43,AM34:AN43,BE34:BF43)+1)</f>
        <v>13</v>
      </c>
      <c r="BX34" s="633"/>
      <c r="BY34" s="634" t="str">
        <f>IF('各会計、関係団体の財政状況及び健全化判断比率'!B68="","",'各会計、関係団体の財政状況及び健全化判断比率'!B68)</f>
        <v>高知県宿毛市愛媛県南宇和郡愛南町篠山小中学校組合</v>
      </c>
      <c r="BZ34" s="634"/>
      <c r="CA34" s="634"/>
      <c r="CB34" s="634"/>
      <c r="CC34" s="634"/>
      <c r="CD34" s="634"/>
      <c r="CE34" s="634"/>
      <c r="CF34" s="634"/>
      <c r="CG34" s="634"/>
      <c r="CH34" s="634"/>
      <c r="CI34" s="634"/>
      <c r="CJ34" s="634"/>
      <c r="CK34" s="634"/>
      <c r="CL34" s="634"/>
      <c r="CM34" s="634"/>
      <c r="CN34" s="169"/>
      <c r="CO34" s="633">
        <f>IF(CQ34="","",MAX(C34:D43,U34:V43,AM34:AN43,BE34:BF43,BW34:BX43)+1)</f>
        <v>23</v>
      </c>
      <c r="CP34" s="633"/>
      <c r="CQ34" s="634" t="str">
        <f>IF('各会計、関係団体の財政状況及び健全化判断比率'!BS7="","",'各会計、関係団体の財政状況及び健全化判断比率'!BS7)</f>
        <v>一本松ふるさと振興株式会社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99999999999997" customHeight="1" x14ac:dyDescent="0.15">
      <c r="A35" s="169"/>
      <c r="B35" s="193"/>
      <c r="C35" s="633">
        <f>IF(E35="","",C34+1)</f>
        <v>2</v>
      </c>
      <c r="D35" s="633"/>
      <c r="E35" s="634" t="str">
        <f>IF('各会計、関係団体の財政状況及び健全化判断比率'!B8="","",'各会計、関係団体の財政状況及び健全化判断比率'!B8)</f>
        <v>温泉事業等特別会計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IF('各会計、関係団体の財政状況及び健全化判断比率'!B32="","",'各会計、関係団体の財政状況及び健全化判断比率'!B32)</f>
        <v>病院事業会計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14</v>
      </c>
      <c r="BX35" s="633"/>
      <c r="BY35" s="634" t="str">
        <f>IF('各会計、関係団体の財政状況及び健全化判断比率'!B69="","",'各会計、関係団体の財政状況及び健全化判断比率'!B69)</f>
        <v>愛媛県後期高齢者医療広域連合（一般会計）</v>
      </c>
      <c r="BZ35" s="634"/>
      <c r="CA35" s="634"/>
      <c r="CB35" s="634"/>
      <c r="CC35" s="634"/>
      <c r="CD35" s="634"/>
      <c r="CE35" s="634"/>
      <c r="CF35" s="634"/>
      <c r="CG35" s="634"/>
      <c r="CH35" s="634"/>
      <c r="CI35" s="634"/>
      <c r="CJ35" s="634"/>
      <c r="CK35" s="634"/>
      <c r="CL35" s="634"/>
      <c r="CM35" s="634"/>
      <c r="CN35" s="169"/>
      <c r="CO35" s="633">
        <f t="shared" ref="CO35:CO43" si="3">IF(CQ35="","",CO34+1)</f>
        <v>24</v>
      </c>
      <c r="CP35" s="633"/>
      <c r="CQ35" s="634" t="str">
        <f>IF('各会計、関係団体の財政状況及び健全化判断比率'!BS8="","",'各会計、関係団体の財政状況及び健全化判断比率'!BS8)</f>
        <v>公益財団法人くにひろ育英会</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99999999999997"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f t="shared" si="0"/>
        <v>8</v>
      </c>
      <c r="AN36" s="633"/>
      <c r="AO36" s="634" t="str">
        <f>IF('各会計、関係団体の財政状況及び健全化判断比率'!B33="","",'各会計、関係団体の財政状況及び健全化判断比率'!B33)</f>
        <v>下水道事業会計(農集集落排水事業)</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15</v>
      </c>
      <c r="BX36" s="633"/>
      <c r="BY36" s="634" t="str">
        <f>IF('各会計、関係団体の財政状況及び健全化判断比率'!B70="","",'各会計、関係団体の財政状況及び健全化判断比率'!B70)</f>
        <v>愛媛県後期高齢者医療広域連合（後期高齢者医療特別会計）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99999999999997"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f t="shared" si="0"/>
        <v>9</v>
      </c>
      <c r="AN37" s="633"/>
      <c r="AO37" s="634" t="str">
        <f>IF('各会計、関係団体の財政状況及び健全化判断比率'!B34="","",'各会計、関係団体の財政状況及び健全化判断比率'!B34)</f>
        <v>下水道事業会計(漁集集落排水事業)</v>
      </c>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16</v>
      </c>
      <c r="BX37" s="633"/>
      <c r="BY37" s="634" t="str">
        <f>IF('各会計、関係団体の財政状況及び健全化判断比率'!B71="","",'各会計、関係団体の財政状況及び健全化判断比率'!B71)</f>
        <v>愛媛地方税滞納整理機構</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99999999999997"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f t="shared" si="0"/>
        <v>10</v>
      </c>
      <c r="AN38" s="633"/>
      <c r="AO38" s="634" t="str">
        <f>IF('各会計、関係団体の財政状況及び健全化判断比率'!B35="","",'各会計、関係団体の財政状況及び健全化判断比率'!B35)</f>
        <v>下水道事業会計(特定地域生活排水処理事業)</v>
      </c>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17</v>
      </c>
      <c r="BX38" s="633"/>
      <c r="BY38" s="634" t="str">
        <f>IF('各会計、関係団体の財政状況及び健全化判断比率'!B72="","",'各会計、関係団体の財政状況及び健全化判断比率'!B72)</f>
        <v>津島水道企業団</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99999999999997"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f t="shared" si="0"/>
        <v>11</v>
      </c>
      <c r="AN39" s="633"/>
      <c r="AO39" s="634" t="str">
        <f>IF('各会計、関係団体の財政状況及び健全化判断比率'!B36="","",'各会計、関係団体の財政状況及び健全化判断比率'!B36)</f>
        <v>下水道事業会計(個別排水処理事業)</v>
      </c>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18</v>
      </c>
      <c r="BX39" s="633"/>
      <c r="BY39" s="634" t="str">
        <f>IF('各会計、関係団体の財政状況及び健全化判断比率'!B73="","",'各会計、関係団体の財政状況及び健全化判断比率'!B73)</f>
        <v>宇和島地区広域事務組合（一般会計）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99999999999997"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19</v>
      </c>
      <c r="BX40" s="633"/>
      <c r="BY40" s="634" t="str">
        <f>IF('各会計、関係団体の財政状況及び健全化判断比率'!B74="","",'各会計、関係団体の財政状況及び健全化判断比率'!B74)</f>
        <v>宇和島地区広域事務組合（介護保険事業特別会計）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99999999999997"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20</v>
      </c>
      <c r="BX41" s="633"/>
      <c r="BY41" s="634" t="str">
        <f>IF('各会計、関係団体の財政状況及び健全化判断比率'!B75="","",'各会計、関係団体の財政状況及び健全化判断比率'!B75)</f>
        <v>愛媛県市町総合事務組合（退職手当事業分）</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99999999999997"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21</v>
      </c>
      <c r="BX42" s="633"/>
      <c r="BY42" s="634" t="str">
        <f>IF('各会計、関係団体の財政状況及び健全化判断比率'!B76="","",'各会計、関係団体の財政状況及び健全化判断比率'!B76)</f>
        <v>愛媛県市町総合事務組合（消防補償事業分）</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99999999999997"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22</v>
      </c>
      <c r="BX43" s="633"/>
      <c r="BY43" s="634" t="str">
        <f>IF('各会計、関係団体の財政状況及び健全化判断比率'!B77="","",'各会計、関係団体の財政状況及び健全化判断比率'!B77)</f>
        <v>愛媛県市町総合事務組合（交通災害事業分）</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6"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69ohMG593VLA4Y5wigWJpnMzIIVrbwTJjzik0MHd280QSkmv2hELprpkoJ1MPaNrnwDxRB/+Tr96tgJU8htIhw==" saltValue="lmqUD1YJEOEazie8Prd7r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J2" sqref="J2"/>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6"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6"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1812257</v>
      </c>
      <c r="S5" s="649"/>
      <c r="T5" s="649"/>
      <c r="U5" s="649"/>
      <c r="V5" s="649"/>
      <c r="W5" s="649"/>
      <c r="X5" s="649"/>
      <c r="Y5" s="650"/>
      <c r="Z5" s="651">
        <v>10.1</v>
      </c>
      <c r="AA5" s="651"/>
      <c r="AB5" s="651"/>
      <c r="AC5" s="651"/>
      <c r="AD5" s="652">
        <v>1812257</v>
      </c>
      <c r="AE5" s="652"/>
      <c r="AF5" s="652"/>
      <c r="AG5" s="652"/>
      <c r="AH5" s="652"/>
      <c r="AI5" s="652"/>
      <c r="AJ5" s="652"/>
      <c r="AK5" s="652"/>
      <c r="AL5" s="653">
        <v>19.100000000000001</v>
      </c>
      <c r="AM5" s="654"/>
      <c r="AN5" s="654"/>
      <c r="AO5" s="655"/>
      <c r="AP5" s="645" t="s">
        <v>216</v>
      </c>
      <c r="AQ5" s="646"/>
      <c r="AR5" s="646"/>
      <c r="AS5" s="646"/>
      <c r="AT5" s="646"/>
      <c r="AU5" s="646"/>
      <c r="AV5" s="646"/>
      <c r="AW5" s="646"/>
      <c r="AX5" s="646"/>
      <c r="AY5" s="646"/>
      <c r="AZ5" s="646"/>
      <c r="BA5" s="646"/>
      <c r="BB5" s="646"/>
      <c r="BC5" s="646"/>
      <c r="BD5" s="646"/>
      <c r="BE5" s="646"/>
      <c r="BF5" s="647"/>
      <c r="BG5" s="659">
        <v>1812257</v>
      </c>
      <c r="BH5" s="660"/>
      <c r="BI5" s="660"/>
      <c r="BJ5" s="660"/>
      <c r="BK5" s="660"/>
      <c r="BL5" s="660"/>
      <c r="BM5" s="660"/>
      <c r="BN5" s="661"/>
      <c r="BO5" s="662">
        <v>100</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159588</v>
      </c>
      <c r="S6" s="660"/>
      <c r="T6" s="660"/>
      <c r="U6" s="660"/>
      <c r="V6" s="660"/>
      <c r="W6" s="660"/>
      <c r="X6" s="660"/>
      <c r="Y6" s="661"/>
      <c r="Z6" s="662">
        <v>0.9</v>
      </c>
      <c r="AA6" s="662"/>
      <c r="AB6" s="662"/>
      <c r="AC6" s="662"/>
      <c r="AD6" s="663">
        <v>159588</v>
      </c>
      <c r="AE6" s="663"/>
      <c r="AF6" s="663"/>
      <c r="AG6" s="663"/>
      <c r="AH6" s="663"/>
      <c r="AI6" s="663"/>
      <c r="AJ6" s="663"/>
      <c r="AK6" s="663"/>
      <c r="AL6" s="664">
        <v>1.7</v>
      </c>
      <c r="AM6" s="665"/>
      <c r="AN6" s="665"/>
      <c r="AO6" s="666"/>
      <c r="AP6" s="656" t="s">
        <v>221</v>
      </c>
      <c r="AQ6" s="657"/>
      <c r="AR6" s="657"/>
      <c r="AS6" s="657"/>
      <c r="AT6" s="657"/>
      <c r="AU6" s="657"/>
      <c r="AV6" s="657"/>
      <c r="AW6" s="657"/>
      <c r="AX6" s="657"/>
      <c r="AY6" s="657"/>
      <c r="AZ6" s="657"/>
      <c r="BA6" s="657"/>
      <c r="BB6" s="657"/>
      <c r="BC6" s="657"/>
      <c r="BD6" s="657"/>
      <c r="BE6" s="657"/>
      <c r="BF6" s="658"/>
      <c r="BG6" s="659">
        <v>1812257</v>
      </c>
      <c r="BH6" s="660"/>
      <c r="BI6" s="660"/>
      <c r="BJ6" s="660"/>
      <c r="BK6" s="660"/>
      <c r="BL6" s="660"/>
      <c r="BM6" s="660"/>
      <c r="BN6" s="661"/>
      <c r="BO6" s="662">
        <v>100</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83963</v>
      </c>
      <c r="CS6" s="660"/>
      <c r="CT6" s="660"/>
      <c r="CU6" s="660"/>
      <c r="CV6" s="660"/>
      <c r="CW6" s="660"/>
      <c r="CX6" s="660"/>
      <c r="CY6" s="661"/>
      <c r="CZ6" s="653">
        <v>0.5</v>
      </c>
      <c r="DA6" s="654"/>
      <c r="DB6" s="654"/>
      <c r="DC6" s="670"/>
      <c r="DD6" s="668" t="s">
        <v>122</v>
      </c>
      <c r="DE6" s="660"/>
      <c r="DF6" s="660"/>
      <c r="DG6" s="660"/>
      <c r="DH6" s="660"/>
      <c r="DI6" s="660"/>
      <c r="DJ6" s="660"/>
      <c r="DK6" s="660"/>
      <c r="DL6" s="660"/>
      <c r="DM6" s="660"/>
      <c r="DN6" s="660"/>
      <c r="DO6" s="660"/>
      <c r="DP6" s="661"/>
      <c r="DQ6" s="668">
        <v>83963</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1576</v>
      </c>
      <c r="S7" s="660"/>
      <c r="T7" s="660"/>
      <c r="U7" s="660"/>
      <c r="V7" s="660"/>
      <c r="W7" s="660"/>
      <c r="X7" s="660"/>
      <c r="Y7" s="661"/>
      <c r="Z7" s="662">
        <v>0</v>
      </c>
      <c r="AA7" s="662"/>
      <c r="AB7" s="662"/>
      <c r="AC7" s="662"/>
      <c r="AD7" s="663">
        <v>1576</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766206</v>
      </c>
      <c r="BH7" s="660"/>
      <c r="BI7" s="660"/>
      <c r="BJ7" s="660"/>
      <c r="BK7" s="660"/>
      <c r="BL7" s="660"/>
      <c r="BM7" s="660"/>
      <c r="BN7" s="661"/>
      <c r="BO7" s="662">
        <v>42.3</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4716872</v>
      </c>
      <c r="CS7" s="660"/>
      <c r="CT7" s="660"/>
      <c r="CU7" s="660"/>
      <c r="CV7" s="660"/>
      <c r="CW7" s="660"/>
      <c r="CX7" s="660"/>
      <c r="CY7" s="661"/>
      <c r="CZ7" s="662">
        <v>26.4</v>
      </c>
      <c r="DA7" s="662"/>
      <c r="DB7" s="662"/>
      <c r="DC7" s="662"/>
      <c r="DD7" s="668">
        <v>145422</v>
      </c>
      <c r="DE7" s="660"/>
      <c r="DF7" s="660"/>
      <c r="DG7" s="660"/>
      <c r="DH7" s="660"/>
      <c r="DI7" s="660"/>
      <c r="DJ7" s="660"/>
      <c r="DK7" s="660"/>
      <c r="DL7" s="660"/>
      <c r="DM7" s="660"/>
      <c r="DN7" s="660"/>
      <c r="DO7" s="660"/>
      <c r="DP7" s="661"/>
      <c r="DQ7" s="668">
        <v>1784909</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15048</v>
      </c>
      <c r="S8" s="660"/>
      <c r="T8" s="660"/>
      <c r="U8" s="660"/>
      <c r="V8" s="660"/>
      <c r="W8" s="660"/>
      <c r="X8" s="660"/>
      <c r="Y8" s="661"/>
      <c r="Z8" s="662">
        <v>0.1</v>
      </c>
      <c r="AA8" s="662"/>
      <c r="AB8" s="662"/>
      <c r="AC8" s="662"/>
      <c r="AD8" s="663">
        <v>15048</v>
      </c>
      <c r="AE8" s="663"/>
      <c r="AF8" s="663"/>
      <c r="AG8" s="663"/>
      <c r="AH8" s="663"/>
      <c r="AI8" s="663"/>
      <c r="AJ8" s="663"/>
      <c r="AK8" s="663"/>
      <c r="AL8" s="664">
        <v>0.2</v>
      </c>
      <c r="AM8" s="665"/>
      <c r="AN8" s="665"/>
      <c r="AO8" s="666"/>
      <c r="AP8" s="656" t="s">
        <v>227</v>
      </c>
      <c r="AQ8" s="657"/>
      <c r="AR8" s="657"/>
      <c r="AS8" s="657"/>
      <c r="AT8" s="657"/>
      <c r="AU8" s="657"/>
      <c r="AV8" s="657"/>
      <c r="AW8" s="657"/>
      <c r="AX8" s="657"/>
      <c r="AY8" s="657"/>
      <c r="AZ8" s="657"/>
      <c r="BA8" s="657"/>
      <c r="BB8" s="657"/>
      <c r="BC8" s="657"/>
      <c r="BD8" s="657"/>
      <c r="BE8" s="657"/>
      <c r="BF8" s="658"/>
      <c r="BG8" s="659">
        <v>25004</v>
      </c>
      <c r="BH8" s="660"/>
      <c r="BI8" s="660"/>
      <c r="BJ8" s="660"/>
      <c r="BK8" s="660"/>
      <c r="BL8" s="660"/>
      <c r="BM8" s="660"/>
      <c r="BN8" s="661"/>
      <c r="BO8" s="662">
        <v>1.4</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4555131</v>
      </c>
      <c r="CS8" s="660"/>
      <c r="CT8" s="660"/>
      <c r="CU8" s="660"/>
      <c r="CV8" s="660"/>
      <c r="CW8" s="660"/>
      <c r="CX8" s="660"/>
      <c r="CY8" s="661"/>
      <c r="CZ8" s="662">
        <v>25.5</v>
      </c>
      <c r="DA8" s="662"/>
      <c r="DB8" s="662"/>
      <c r="DC8" s="662"/>
      <c r="DD8" s="668">
        <v>155188</v>
      </c>
      <c r="DE8" s="660"/>
      <c r="DF8" s="660"/>
      <c r="DG8" s="660"/>
      <c r="DH8" s="660"/>
      <c r="DI8" s="660"/>
      <c r="DJ8" s="660"/>
      <c r="DK8" s="660"/>
      <c r="DL8" s="660"/>
      <c r="DM8" s="660"/>
      <c r="DN8" s="660"/>
      <c r="DO8" s="660"/>
      <c r="DP8" s="661"/>
      <c r="DQ8" s="668">
        <v>2949352</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22374</v>
      </c>
      <c r="S9" s="660"/>
      <c r="T9" s="660"/>
      <c r="U9" s="660"/>
      <c r="V9" s="660"/>
      <c r="W9" s="660"/>
      <c r="X9" s="660"/>
      <c r="Y9" s="661"/>
      <c r="Z9" s="662">
        <v>0.1</v>
      </c>
      <c r="AA9" s="662"/>
      <c r="AB9" s="662"/>
      <c r="AC9" s="662"/>
      <c r="AD9" s="663">
        <v>22374</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643549</v>
      </c>
      <c r="BH9" s="660"/>
      <c r="BI9" s="660"/>
      <c r="BJ9" s="660"/>
      <c r="BK9" s="660"/>
      <c r="BL9" s="660"/>
      <c r="BM9" s="660"/>
      <c r="BN9" s="661"/>
      <c r="BO9" s="662">
        <v>35.5</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1571941</v>
      </c>
      <c r="CS9" s="660"/>
      <c r="CT9" s="660"/>
      <c r="CU9" s="660"/>
      <c r="CV9" s="660"/>
      <c r="CW9" s="660"/>
      <c r="CX9" s="660"/>
      <c r="CY9" s="661"/>
      <c r="CZ9" s="662">
        <v>8.8000000000000007</v>
      </c>
      <c r="DA9" s="662"/>
      <c r="DB9" s="662"/>
      <c r="DC9" s="662"/>
      <c r="DD9" s="668">
        <v>63461</v>
      </c>
      <c r="DE9" s="660"/>
      <c r="DF9" s="660"/>
      <c r="DG9" s="660"/>
      <c r="DH9" s="660"/>
      <c r="DI9" s="660"/>
      <c r="DJ9" s="660"/>
      <c r="DK9" s="660"/>
      <c r="DL9" s="660"/>
      <c r="DM9" s="660"/>
      <c r="DN9" s="660"/>
      <c r="DO9" s="660"/>
      <c r="DP9" s="661"/>
      <c r="DQ9" s="668">
        <v>1162855</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43740</v>
      </c>
      <c r="BH10" s="660"/>
      <c r="BI10" s="660"/>
      <c r="BJ10" s="660"/>
      <c r="BK10" s="660"/>
      <c r="BL10" s="660"/>
      <c r="BM10" s="660"/>
      <c r="BN10" s="661"/>
      <c r="BO10" s="662">
        <v>2.4</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t="s">
        <v>122</v>
      </c>
      <c r="CS10" s="660"/>
      <c r="CT10" s="660"/>
      <c r="CU10" s="660"/>
      <c r="CV10" s="660"/>
      <c r="CW10" s="660"/>
      <c r="CX10" s="660"/>
      <c r="CY10" s="661"/>
      <c r="CZ10" s="662" t="s">
        <v>122</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506736</v>
      </c>
      <c r="S11" s="660"/>
      <c r="T11" s="660"/>
      <c r="U11" s="660"/>
      <c r="V11" s="660"/>
      <c r="W11" s="660"/>
      <c r="X11" s="660"/>
      <c r="Y11" s="661"/>
      <c r="Z11" s="664">
        <v>2.8</v>
      </c>
      <c r="AA11" s="665"/>
      <c r="AB11" s="665"/>
      <c r="AC11" s="671"/>
      <c r="AD11" s="668">
        <v>506736</v>
      </c>
      <c r="AE11" s="660"/>
      <c r="AF11" s="660"/>
      <c r="AG11" s="660"/>
      <c r="AH11" s="660"/>
      <c r="AI11" s="660"/>
      <c r="AJ11" s="660"/>
      <c r="AK11" s="661"/>
      <c r="AL11" s="664">
        <v>5.3</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53913</v>
      </c>
      <c r="BH11" s="660"/>
      <c r="BI11" s="660"/>
      <c r="BJ11" s="660"/>
      <c r="BK11" s="660"/>
      <c r="BL11" s="660"/>
      <c r="BM11" s="660"/>
      <c r="BN11" s="661"/>
      <c r="BO11" s="662">
        <v>3</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956215</v>
      </c>
      <c r="CS11" s="660"/>
      <c r="CT11" s="660"/>
      <c r="CU11" s="660"/>
      <c r="CV11" s="660"/>
      <c r="CW11" s="660"/>
      <c r="CX11" s="660"/>
      <c r="CY11" s="661"/>
      <c r="CZ11" s="662">
        <v>5.4</v>
      </c>
      <c r="DA11" s="662"/>
      <c r="DB11" s="662"/>
      <c r="DC11" s="662"/>
      <c r="DD11" s="668">
        <v>406924</v>
      </c>
      <c r="DE11" s="660"/>
      <c r="DF11" s="660"/>
      <c r="DG11" s="660"/>
      <c r="DH11" s="660"/>
      <c r="DI11" s="660"/>
      <c r="DJ11" s="660"/>
      <c r="DK11" s="660"/>
      <c r="DL11" s="660"/>
      <c r="DM11" s="660"/>
      <c r="DN11" s="660"/>
      <c r="DO11" s="660"/>
      <c r="DP11" s="661"/>
      <c r="DQ11" s="668">
        <v>446091</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831875</v>
      </c>
      <c r="BH12" s="660"/>
      <c r="BI12" s="660"/>
      <c r="BJ12" s="660"/>
      <c r="BK12" s="660"/>
      <c r="BL12" s="660"/>
      <c r="BM12" s="660"/>
      <c r="BN12" s="661"/>
      <c r="BO12" s="662">
        <v>45.9</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426065</v>
      </c>
      <c r="CS12" s="660"/>
      <c r="CT12" s="660"/>
      <c r="CU12" s="660"/>
      <c r="CV12" s="660"/>
      <c r="CW12" s="660"/>
      <c r="CX12" s="660"/>
      <c r="CY12" s="661"/>
      <c r="CZ12" s="662">
        <v>2.4</v>
      </c>
      <c r="DA12" s="662"/>
      <c r="DB12" s="662"/>
      <c r="DC12" s="662"/>
      <c r="DD12" s="668">
        <v>20086</v>
      </c>
      <c r="DE12" s="660"/>
      <c r="DF12" s="660"/>
      <c r="DG12" s="660"/>
      <c r="DH12" s="660"/>
      <c r="DI12" s="660"/>
      <c r="DJ12" s="660"/>
      <c r="DK12" s="660"/>
      <c r="DL12" s="660"/>
      <c r="DM12" s="660"/>
      <c r="DN12" s="660"/>
      <c r="DO12" s="660"/>
      <c r="DP12" s="661"/>
      <c r="DQ12" s="668">
        <v>270958</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825914</v>
      </c>
      <c r="BH13" s="660"/>
      <c r="BI13" s="660"/>
      <c r="BJ13" s="660"/>
      <c r="BK13" s="660"/>
      <c r="BL13" s="660"/>
      <c r="BM13" s="660"/>
      <c r="BN13" s="661"/>
      <c r="BO13" s="662">
        <v>45.6</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1030022</v>
      </c>
      <c r="CS13" s="660"/>
      <c r="CT13" s="660"/>
      <c r="CU13" s="660"/>
      <c r="CV13" s="660"/>
      <c r="CW13" s="660"/>
      <c r="CX13" s="660"/>
      <c r="CY13" s="661"/>
      <c r="CZ13" s="662">
        <v>5.8</v>
      </c>
      <c r="DA13" s="662"/>
      <c r="DB13" s="662"/>
      <c r="DC13" s="662"/>
      <c r="DD13" s="668">
        <v>578486</v>
      </c>
      <c r="DE13" s="660"/>
      <c r="DF13" s="660"/>
      <c r="DG13" s="660"/>
      <c r="DH13" s="660"/>
      <c r="DI13" s="660"/>
      <c r="DJ13" s="660"/>
      <c r="DK13" s="660"/>
      <c r="DL13" s="660"/>
      <c r="DM13" s="660"/>
      <c r="DN13" s="660"/>
      <c r="DO13" s="660"/>
      <c r="DP13" s="661"/>
      <c r="DQ13" s="668">
        <v>522645</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88282</v>
      </c>
      <c r="BH14" s="660"/>
      <c r="BI14" s="660"/>
      <c r="BJ14" s="660"/>
      <c r="BK14" s="660"/>
      <c r="BL14" s="660"/>
      <c r="BM14" s="660"/>
      <c r="BN14" s="661"/>
      <c r="BO14" s="662">
        <v>4.9000000000000004</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659054</v>
      </c>
      <c r="CS14" s="660"/>
      <c r="CT14" s="660"/>
      <c r="CU14" s="660"/>
      <c r="CV14" s="660"/>
      <c r="CW14" s="660"/>
      <c r="CX14" s="660"/>
      <c r="CY14" s="661"/>
      <c r="CZ14" s="662">
        <v>3.7</v>
      </c>
      <c r="DA14" s="662"/>
      <c r="DB14" s="662"/>
      <c r="DC14" s="662"/>
      <c r="DD14" s="668">
        <v>105501</v>
      </c>
      <c r="DE14" s="660"/>
      <c r="DF14" s="660"/>
      <c r="DG14" s="660"/>
      <c r="DH14" s="660"/>
      <c r="DI14" s="660"/>
      <c r="DJ14" s="660"/>
      <c r="DK14" s="660"/>
      <c r="DL14" s="660"/>
      <c r="DM14" s="660"/>
      <c r="DN14" s="660"/>
      <c r="DO14" s="660"/>
      <c r="DP14" s="661"/>
      <c r="DQ14" s="668">
        <v>560649</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15277</v>
      </c>
      <c r="S15" s="660"/>
      <c r="T15" s="660"/>
      <c r="U15" s="660"/>
      <c r="V15" s="660"/>
      <c r="W15" s="660"/>
      <c r="X15" s="660"/>
      <c r="Y15" s="661"/>
      <c r="Z15" s="662">
        <v>0.1</v>
      </c>
      <c r="AA15" s="662"/>
      <c r="AB15" s="662"/>
      <c r="AC15" s="662"/>
      <c r="AD15" s="663">
        <v>15277</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125894</v>
      </c>
      <c r="BH15" s="660"/>
      <c r="BI15" s="660"/>
      <c r="BJ15" s="660"/>
      <c r="BK15" s="660"/>
      <c r="BL15" s="660"/>
      <c r="BM15" s="660"/>
      <c r="BN15" s="661"/>
      <c r="BO15" s="662">
        <v>6.9</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1608387</v>
      </c>
      <c r="CS15" s="660"/>
      <c r="CT15" s="660"/>
      <c r="CU15" s="660"/>
      <c r="CV15" s="660"/>
      <c r="CW15" s="660"/>
      <c r="CX15" s="660"/>
      <c r="CY15" s="661"/>
      <c r="CZ15" s="662">
        <v>9</v>
      </c>
      <c r="DA15" s="662"/>
      <c r="DB15" s="662"/>
      <c r="DC15" s="662"/>
      <c r="DD15" s="668">
        <v>175240</v>
      </c>
      <c r="DE15" s="660"/>
      <c r="DF15" s="660"/>
      <c r="DG15" s="660"/>
      <c r="DH15" s="660"/>
      <c r="DI15" s="660"/>
      <c r="DJ15" s="660"/>
      <c r="DK15" s="660"/>
      <c r="DL15" s="660"/>
      <c r="DM15" s="660"/>
      <c r="DN15" s="660"/>
      <c r="DO15" s="660"/>
      <c r="DP15" s="661"/>
      <c r="DQ15" s="668">
        <v>1246245</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43891</v>
      </c>
      <c r="S16" s="660"/>
      <c r="T16" s="660"/>
      <c r="U16" s="660"/>
      <c r="V16" s="660"/>
      <c r="W16" s="660"/>
      <c r="X16" s="660"/>
      <c r="Y16" s="661"/>
      <c r="Z16" s="662">
        <v>0.2</v>
      </c>
      <c r="AA16" s="662"/>
      <c r="AB16" s="662"/>
      <c r="AC16" s="662"/>
      <c r="AD16" s="663">
        <v>43891</v>
      </c>
      <c r="AE16" s="663"/>
      <c r="AF16" s="663"/>
      <c r="AG16" s="663"/>
      <c r="AH16" s="663"/>
      <c r="AI16" s="663"/>
      <c r="AJ16" s="663"/>
      <c r="AK16" s="663"/>
      <c r="AL16" s="664">
        <v>0.5</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35424</v>
      </c>
      <c r="CS16" s="660"/>
      <c r="CT16" s="660"/>
      <c r="CU16" s="660"/>
      <c r="CV16" s="660"/>
      <c r="CW16" s="660"/>
      <c r="CX16" s="660"/>
      <c r="CY16" s="661"/>
      <c r="CZ16" s="662">
        <v>0.2</v>
      </c>
      <c r="DA16" s="662"/>
      <c r="DB16" s="662"/>
      <c r="DC16" s="662"/>
      <c r="DD16" s="668" t="s">
        <v>122</v>
      </c>
      <c r="DE16" s="660"/>
      <c r="DF16" s="660"/>
      <c r="DG16" s="660"/>
      <c r="DH16" s="660"/>
      <c r="DI16" s="660"/>
      <c r="DJ16" s="660"/>
      <c r="DK16" s="660"/>
      <c r="DL16" s="660"/>
      <c r="DM16" s="660"/>
      <c r="DN16" s="660"/>
      <c r="DO16" s="660"/>
      <c r="DP16" s="661"/>
      <c r="DQ16" s="668">
        <v>9562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75138</v>
      </c>
      <c r="S17" s="660"/>
      <c r="T17" s="660"/>
      <c r="U17" s="660"/>
      <c r="V17" s="660"/>
      <c r="W17" s="660"/>
      <c r="X17" s="660"/>
      <c r="Y17" s="661"/>
      <c r="Z17" s="662">
        <v>0.4</v>
      </c>
      <c r="AA17" s="662"/>
      <c r="AB17" s="662"/>
      <c r="AC17" s="662"/>
      <c r="AD17" s="663">
        <v>75138</v>
      </c>
      <c r="AE17" s="663"/>
      <c r="AF17" s="663"/>
      <c r="AG17" s="663"/>
      <c r="AH17" s="663"/>
      <c r="AI17" s="663"/>
      <c r="AJ17" s="663"/>
      <c r="AK17" s="663"/>
      <c r="AL17" s="664">
        <v>0.8</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2166202</v>
      </c>
      <c r="CS17" s="660"/>
      <c r="CT17" s="660"/>
      <c r="CU17" s="660"/>
      <c r="CV17" s="660"/>
      <c r="CW17" s="660"/>
      <c r="CX17" s="660"/>
      <c r="CY17" s="661"/>
      <c r="CZ17" s="662">
        <v>12.1</v>
      </c>
      <c r="DA17" s="662"/>
      <c r="DB17" s="662"/>
      <c r="DC17" s="662"/>
      <c r="DD17" s="668" t="s">
        <v>122</v>
      </c>
      <c r="DE17" s="660"/>
      <c r="DF17" s="660"/>
      <c r="DG17" s="660"/>
      <c r="DH17" s="660"/>
      <c r="DI17" s="660"/>
      <c r="DJ17" s="660"/>
      <c r="DK17" s="660"/>
      <c r="DL17" s="660"/>
      <c r="DM17" s="660"/>
      <c r="DN17" s="660"/>
      <c r="DO17" s="660"/>
      <c r="DP17" s="661"/>
      <c r="DQ17" s="668">
        <v>2161449</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5159</v>
      </c>
      <c r="S18" s="660"/>
      <c r="T18" s="660"/>
      <c r="U18" s="660"/>
      <c r="V18" s="660"/>
      <c r="W18" s="660"/>
      <c r="X18" s="660"/>
      <c r="Y18" s="661"/>
      <c r="Z18" s="662">
        <v>0</v>
      </c>
      <c r="AA18" s="662"/>
      <c r="AB18" s="662"/>
      <c r="AC18" s="662"/>
      <c r="AD18" s="663">
        <v>5159</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v>26059</v>
      </c>
      <c r="CS18" s="660"/>
      <c r="CT18" s="660"/>
      <c r="CU18" s="660"/>
      <c r="CV18" s="660"/>
      <c r="CW18" s="660"/>
      <c r="CX18" s="660"/>
      <c r="CY18" s="661"/>
      <c r="CZ18" s="662">
        <v>0.1</v>
      </c>
      <c r="DA18" s="662"/>
      <c r="DB18" s="662"/>
      <c r="DC18" s="662"/>
      <c r="DD18" s="668" t="s">
        <v>122</v>
      </c>
      <c r="DE18" s="660"/>
      <c r="DF18" s="660"/>
      <c r="DG18" s="660"/>
      <c r="DH18" s="660"/>
      <c r="DI18" s="660"/>
      <c r="DJ18" s="660"/>
      <c r="DK18" s="660"/>
      <c r="DL18" s="660"/>
      <c r="DM18" s="660"/>
      <c r="DN18" s="660"/>
      <c r="DO18" s="660"/>
      <c r="DP18" s="661"/>
      <c r="DQ18" s="668">
        <v>26059</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65128</v>
      </c>
      <c r="S19" s="660"/>
      <c r="T19" s="660"/>
      <c r="U19" s="660"/>
      <c r="V19" s="660"/>
      <c r="W19" s="660"/>
      <c r="X19" s="660"/>
      <c r="Y19" s="661"/>
      <c r="Z19" s="662">
        <v>0.4</v>
      </c>
      <c r="AA19" s="662"/>
      <c r="AB19" s="662"/>
      <c r="AC19" s="662"/>
      <c r="AD19" s="663">
        <v>65128</v>
      </c>
      <c r="AE19" s="663"/>
      <c r="AF19" s="663"/>
      <c r="AG19" s="663"/>
      <c r="AH19" s="663"/>
      <c r="AI19" s="663"/>
      <c r="AJ19" s="663"/>
      <c r="AK19" s="663"/>
      <c r="AL19" s="664">
        <v>0.7</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4851</v>
      </c>
      <c r="S20" s="660"/>
      <c r="T20" s="660"/>
      <c r="U20" s="660"/>
      <c r="V20" s="660"/>
      <c r="W20" s="660"/>
      <c r="X20" s="660"/>
      <c r="Y20" s="661"/>
      <c r="Z20" s="662">
        <v>0</v>
      </c>
      <c r="AA20" s="662"/>
      <c r="AB20" s="662"/>
      <c r="AC20" s="662"/>
      <c r="AD20" s="663">
        <v>4851</v>
      </c>
      <c r="AE20" s="663"/>
      <c r="AF20" s="663"/>
      <c r="AG20" s="663"/>
      <c r="AH20" s="663"/>
      <c r="AI20" s="663"/>
      <c r="AJ20" s="663"/>
      <c r="AK20" s="663"/>
      <c r="AL20" s="664">
        <v>0.1</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17835335</v>
      </c>
      <c r="CS20" s="660"/>
      <c r="CT20" s="660"/>
      <c r="CU20" s="660"/>
      <c r="CV20" s="660"/>
      <c r="CW20" s="660"/>
      <c r="CX20" s="660"/>
      <c r="CY20" s="661"/>
      <c r="CZ20" s="662">
        <v>100</v>
      </c>
      <c r="DA20" s="662"/>
      <c r="DB20" s="662"/>
      <c r="DC20" s="662"/>
      <c r="DD20" s="668">
        <v>1650308</v>
      </c>
      <c r="DE20" s="660"/>
      <c r="DF20" s="660"/>
      <c r="DG20" s="660"/>
      <c r="DH20" s="660"/>
      <c r="DI20" s="660"/>
      <c r="DJ20" s="660"/>
      <c r="DK20" s="660"/>
      <c r="DL20" s="660"/>
      <c r="DM20" s="660"/>
      <c r="DN20" s="660"/>
      <c r="DO20" s="660"/>
      <c r="DP20" s="661"/>
      <c r="DQ20" s="668">
        <v>11224737</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7490295</v>
      </c>
      <c r="S21" s="660"/>
      <c r="T21" s="660"/>
      <c r="U21" s="660"/>
      <c r="V21" s="660"/>
      <c r="W21" s="660"/>
      <c r="X21" s="660"/>
      <c r="Y21" s="661"/>
      <c r="Z21" s="662">
        <v>41.5</v>
      </c>
      <c r="AA21" s="662"/>
      <c r="AB21" s="662"/>
      <c r="AC21" s="662"/>
      <c r="AD21" s="663">
        <v>6786978</v>
      </c>
      <c r="AE21" s="663"/>
      <c r="AF21" s="663"/>
      <c r="AG21" s="663"/>
      <c r="AH21" s="663"/>
      <c r="AI21" s="663"/>
      <c r="AJ21" s="663"/>
      <c r="AK21" s="663"/>
      <c r="AL21" s="664">
        <v>71.400000000000006</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6786978</v>
      </c>
      <c r="S22" s="660"/>
      <c r="T22" s="660"/>
      <c r="U22" s="660"/>
      <c r="V22" s="660"/>
      <c r="W22" s="660"/>
      <c r="X22" s="660"/>
      <c r="Y22" s="661"/>
      <c r="Z22" s="662">
        <v>37.6</v>
      </c>
      <c r="AA22" s="662"/>
      <c r="AB22" s="662"/>
      <c r="AC22" s="662"/>
      <c r="AD22" s="663">
        <v>6786978</v>
      </c>
      <c r="AE22" s="663"/>
      <c r="AF22" s="663"/>
      <c r="AG22" s="663"/>
      <c r="AH22" s="663"/>
      <c r="AI22" s="663"/>
      <c r="AJ22" s="663"/>
      <c r="AK22" s="663"/>
      <c r="AL22" s="664">
        <v>71.400000000000006</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703317</v>
      </c>
      <c r="S23" s="660"/>
      <c r="T23" s="660"/>
      <c r="U23" s="660"/>
      <c r="V23" s="660"/>
      <c r="W23" s="660"/>
      <c r="X23" s="660"/>
      <c r="Y23" s="661"/>
      <c r="Z23" s="662">
        <v>3.9</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7545882</v>
      </c>
      <c r="CS24" s="649"/>
      <c r="CT24" s="649"/>
      <c r="CU24" s="649"/>
      <c r="CV24" s="649"/>
      <c r="CW24" s="649"/>
      <c r="CX24" s="649"/>
      <c r="CY24" s="650"/>
      <c r="CZ24" s="653">
        <v>42.3</v>
      </c>
      <c r="DA24" s="654"/>
      <c r="DB24" s="654"/>
      <c r="DC24" s="670"/>
      <c r="DD24" s="689">
        <v>6250265</v>
      </c>
      <c r="DE24" s="649"/>
      <c r="DF24" s="649"/>
      <c r="DG24" s="649"/>
      <c r="DH24" s="649"/>
      <c r="DI24" s="649"/>
      <c r="DJ24" s="649"/>
      <c r="DK24" s="650"/>
      <c r="DL24" s="689">
        <v>6055672</v>
      </c>
      <c r="DM24" s="649"/>
      <c r="DN24" s="649"/>
      <c r="DO24" s="649"/>
      <c r="DP24" s="649"/>
      <c r="DQ24" s="649"/>
      <c r="DR24" s="649"/>
      <c r="DS24" s="649"/>
      <c r="DT24" s="649"/>
      <c r="DU24" s="649"/>
      <c r="DV24" s="650"/>
      <c r="DW24" s="653">
        <v>63.6</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10142180</v>
      </c>
      <c r="S25" s="660"/>
      <c r="T25" s="660"/>
      <c r="U25" s="660"/>
      <c r="V25" s="660"/>
      <c r="W25" s="660"/>
      <c r="X25" s="660"/>
      <c r="Y25" s="661"/>
      <c r="Z25" s="662">
        <v>56.3</v>
      </c>
      <c r="AA25" s="662"/>
      <c r="AB25" s="662"/>
      <c r="AC25" s="662"/>
      <c r="AD25" s="663">
        <v>9438863</v>
      </c>
      <c r="AE25" s="663"/>
      <c r="AF25" s="663"/>
      <c r="AG25" s="663"/>
      <c r="AH25" s="663"/>
      <c r="AI25" s="663"/>
      <c r="AJ25" s="663"/>
      <c r="AK25" s="663"/>
      <c r="AL25" s="664">
        <v>99.4</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3809025</v>
      </c>
      <c r="CS25" s="692"/>
      <c r="CT25" s="692"/>
      <c r="CU25" s="692"/>
      <c r="CV25" s="692"/>
      <c r="CW25" s="692"/>
      <c r="CX25" s="692"/>
      <c r="CY25" s="693"/>
      <c r="CZ25" s="664">
        <v>21.4</v>
      </c>
      <c r="DA25" s="690"/>
      <c r="DB25" s="690"/>
      <c r="DC25" s="694"/>
      <c r="DD25" s="668">
        <v>3561471</v>
      </c>
      <c r="DE25" s="692"/>
      <c r="DF25" s="692"/>
      <c r="DG25" s="692"/>
      <c r="DH25" s="692"/>
      <c r="DI25" s="692"/>
      <c r="DJ25" s="692"/>
      <c r="DK25" s="693"/>
      <c r="DL25" s="668">
        <v>3484278</v>
      </c>
      <c r="DM25" s="692"/>
      <c r="DN25" s="692"/>
      <c r="DO25" s="692"/>
      <c r="DP25" s="692"/>
      <c r="DQ25" s="692"/>
      <c r="DR25" s="692"/>
      <c r="DS25" s="692"/>
      <c r="DT25" s="692"/>
      <c r="DU25" s="692"/>
      <c r="DV25" s="693"/>
      <c r="DW25" s="664">
        <v>36.6</v>
      </c>
      <c r="DX25" s="690"/>
      <c r="DY25" s="690"/>
      <c r="DZ25" s="690"/>
      <c r="EA25" s="690"/>
      <c r="EB25" s="690"/>
      <c r="EC25" s="691"/>
    </row>
    <row r="26" spans="2:133" ht="11.25" customHeight="1" x14ac:dyDescent="0.15">
      <c r="B26" s="656" t="s">
        <v>283</v>
      </c>
      <c r="C26" s="657"/>
      <c r="D26" s="657"/>
      <c r="E26" s="657"/>
      <c r="F26" s="657"/>
      <c r="G26" s="657"/>
      <c r="H26" s="657"/>
      <c r="I26" s="657"/>
      <c r="J26" s="657"/>
      <c r="K26" s="657"/>
      <c r="L26" s="657"/>
      <c r="M26" s="657"/>
      <c r="N26" s="657"/>
      <c r="O26" s="657"/>
      <c r="P26" s="657"/>
      <c r="Q26" s="658"/>
      <c r="R26" s="659">
        <v>1349</v>
      </c>
      <c r="S26" s="660"/>
      <c r="T26" s="660"/>
      <c r="U26" s="660"/>
      <c r="V26" s="660"/>
      <c r="W26" s="660"/>
      <c r="X26" s="660"/>
      <c r="Y26" s="661"/>
      <c r="Z26" s="662">
        <v>0</v>
      </c>
      <c r="AA26" s="662"/>
      <c r="AB26" s="662"/>
      <c r="AC26" s="662"/>
      <c r="AD26" s="663">
        <v>1349</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2616597</v>
      </c>
      <c r="CS26" s="660"/>
      <c r="CT26" s="660"/>
      <c r="CU26" s="660"/>
      <c r="CV26" s="660"/>
      <c r="CW26" s="660"/>
      <c r="CX26" s="660"/>
      <c r="CY26" s="661"/>
      <c r="CZ26" s="664">
        <v>14.7</v>
      </c>
      <c r="DA26" s="690"/>
      <c r="DB26" s="690"/>
      <c r="DC26" s="694"/>
      <c r="DD26" s="668">
        <v>2425723</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0"/>
      <c r="DY26" s="690"/>
      <c r="DZ26" s="690"/>
      <c r="EA26" s="690"/>
      <c r="EB26" s="690"/>
      <c r="EC26" s="691"/>
    </row>
    <row r="27" spans="2:133" ht="11.25" customHeight="1" x14ac:dyDescent="0.15">
      <c r="B27" s="656" t="s">
        <v>286</v>
      </c>
      <c r="C27" s="657"/>
      <c r="D27" s="657"/>
      <c r="E27" s="657"/>
      <c r="F27" s="657"/>
      <c r="G27" s="657"/>
      <c r="H27" s="657"/>
      <c r="I27" s="657"/>
      <c r="J27" s="657"/>
      <c r="K27" s="657"/>
      <c r="L27" s="657"/>
      <c r="M27" s="657"/>
      <c r="N27" s="657"/>
      <c r="O27" s="657"/>
      <c r="P27" s="657"/>
      <c r="Q27" s="658"/>
      <c r="R27" s="659">
        <v>81992</v>
      </c>
      <c r="S27" s="660"/>
      <c r="T27" s="660"/>
      <c r="U27" s="660"/>
      <c r="V27" s="660"/>
      <c r="W27" s="660"/>
      <c r="X27" s="660"/>
      <c r="Y27" s="661"/>
      <c r="Z27" s="662">
        <v>0.5</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1812257</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1570655</v>
      </c>
      <c r="CS27" s="692"/>
      <c r="CT27" s="692"/>
      <c r="CU27" s="692"/>
      <c r="CV27" s="692"/>
      <c r="CW27" s="692"/>
      <c r="CX27" s="692"/>
      <c r="CY27" s="693"/>
      <c r="CZ27" s="664">
        <v>8.8000000000000007</v>
      </c>
      <c r="DA27" s="690"/>
      <c r="DB27" s="690"/>
      <c r="DC27" s="694"/>
      <c r="DD27" s="668">
        <v>527345</v>
      </c>
      <c r="DE27" s="692"/>
      <c r="DF27" s="692"/>
      <c r="DG27" s="692"/>
      <c r="DH27" s="692"/>
      <c r="DI27" s="692"/>
      <c r="DJ27" s="692"/>
      <c r="DK27" s="693"/>
      <c r="DL27" s="668">
        <v>409945</v>
      </c>
      <c r="DM27" s="692"/>
      <c r="DN27" s="692"/>
      <c r="DO27" s="692"/>
      <c r="DP27" s="692"/>
      <c r="DQ27" s="692"/>
      <c r="DR27" s="692"/>
      <c r="DS27" s="692"/>
      <c r="DT27" s="692"/>
      <c r="DU27" s="692"/>
      <c r="DV27" s="693"/>
      <c r="DW27" s="664">
        <v>4.3</v>
      </c>
      <c r="DX27" s="690"/>
      <c r="DY27" s="690"/>
      <c r="DZ27" s="690"/>
      <c r="EA27" s="690"/>
      <c r="EB27" s="690"/>
      <c r="EC27" s="691"/>
    </row>
    <row r="28" spans="2:133" ht="11.25" customHeight="1" x14ac:dyDescent="0.15">
      <c r="B28" s="656" t="s">
        <v>289</v>
      </c>
      <c r="C28" s="657"/>
      <c r="D28" s="657"/>
      <c r="E28" s="657"/>
      <c r="F28" s="657"/>
      <c r="G28" s="657"/>
      <c r="H28" s="657"/>
      <c r="I28" s="657"/>
      <c r="J28" s="657"/>
      <c r="K28" s="657"/>
      <c r="L28" s="657"/>
      <c r="M28" s="657"/>
      <c r="N28" s="657"/>
      <c r="O28" s="657"/>
      <c r="P28" s="657"/>
      <c r="Q28" s="658"/>
      <c r="R28" s="659">
        <v>190936</v>
      </c>
      <c r="S28" s="660"/>
      <c r="T28" s="660"/>
      <c r="U28" s="660"/>
      <c r="V28" s="660"/>
      <c r="W28" s="660"/>
      <c r="X28" s="660"/>
      <c r="Y28" s="661"/>
      <c r="Z28" s="662">
        <v>1.1000000000000001</v>
      </c>
      <c r="AA28" s="662"/>
      <c r="AB28" s="662"/>
      <c r="AC28" s="662"/>
      <c r="AD28" s="663" t="s">
        <v>122</v>
      </c>
      <c r="AE28" s="663"/>
      <c r="AF28" s="663"/>
      <c r="AG28" s="663"/>
      <c r="AH28" s="663"/>
      <c r="AI28" s="663"/>
      <c r="AJ28" s="663"/>
      <c r="AK28" s="663"/>
      <c r="AL28" s="664" t="s">
        <v>122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2166202</v>
      </c>
      <c r="CS28" s="660"/>
      <c r="CT28" s="660"/>
      <c r="CU28" s="660"/>
      <c r="CV28" s="660"/>
      <c r="CW28" s="660"/>
      <c r="CX28" s="660"/>
      <c r="CY28" s="661"/>
      <c r="CZ28" s="664">
        <v>12.1</v>
      </c>
      <c r="DA28" s="690"/>
      <c r="DB28" s="690"/>
      <c r="DC28" s="694"/>
      <c r="DD28" s="668">
        <v>2161449</v>
      </c>
      <c r="DE28" s="660"/>
      <c r="DF28" s="660"/>
      <c r="DG28" s="660"/>
      <c r="DH28" s="660"/>
      <c r="DI28" s="660"/>
      <c r="DJ28" s="660"/>
      <c r="DK28" s="661"/>
      <c r="DL28" s="668">
        <v>2161449</v>
      </c>
      <c r="DM28" s="660"/>
      <c r="DN28" s="660"/>
      <c r="DO28" s="660"/>
      <c r="DP28" s="660"/>
      <c r="DQ28" s="660"/>
      <c r="DR28" s="660"/>
      <c r="DS28" s="660"/>
      <c r="DT28" s="660"/>
      <c r="DU28" s="660"/>
      <c r="DV28" s="661"/>
      <c r="DW28" s="664">
        <v>22.7</v>
      </c>
      <c r="DX28" s="690"/>
      <c r="DY28" s="690"/>
      <c r="DZ28" s="690"/>
      <c r="EA28" s="690"/>
      <c r="EB28" s="690"/>
      <c r="EC28" s="691"/>
    </row>
    <row r="29" spans="2:133" ht="11.25" customHeight="1" x14ac:dyDescent="0.15">
      <c r="B29" s="656" t="s">
        <v>291</v>
      </c>
      <c r="C29" s="657"/>
      <c r="D29" s="657"/>
      <c r="E29" s="657"/>
      <c r="F29" s="657"/>
      <c r="G29" s="657"/>
      <c r="H29" s="657"/>
      <c r="I29" s="657"/>
      <c r="J29" s="657"/>
      <c r="K29" s="657"/>
      <c r="L29" s="657"/>
      <c r="M29" s="657"/>
      <c r="N29" s="657"/>
      <c r="O29" s="657"/>
      <c r="P29" s="657"/>
      <c r="Q29" s="658"/>
      <c r="R29" s="659">
        <v>39127</v>
      </c>
      <c r="S29" s="660"/>
      <c r="T29" s="660"/>
      <c r="U29" s="660"/>
      <c r="V29" s="660"/>
      <c r="W29" s="660"/>
      <c r="X29" s="660"/>
      <c r="Y29" s="661"/>
      <c r="Z29" s="662">
        <v>0.2</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2166128</v>
      </c>
      <c r="CS29" s="692"/>
      <c r="CT29" s="692"/>
      <c r="CU29" s="692"/>
      <c r="CV29" s="692"/>
      <c r="CW29" s="692"/>
      <c r="CX29" s="692"/>
      <c r="CY29" s="693"/>
      <c r="CZ29" s="664">
        <v>12.1</v>
      </c>
      <c r="DA29" s="690"/>
      <c r="DB29" s="690"/>
      <c r="DC29" s="694"/>
      <c r="DD29" s="668">
        <v>2161375</v>
      </c>
      <c r="DE29" s="692"/>
      <c r="DF29" s="692"/>
      <c r="DG29" s="692"/>
      <c r="DH29" s="692"/>
      <c r="DI29" s="692"/>
      <c r="DJ29" s="692"/>
      <c r="DK29" s="693"/>
      <c r="DL29" s="668">
        <v>2161375</v>
      </c>
      <c r="DM29" s="692"/>
      <c r="DN29" s="692"/>
      <c r="DO29" s="692"/>
      <c r="DP29" s="692"/>
      <c r="DQ29" s="692"/>
      <c r="DR29" s="692"/>
      <c r="DS29" s="692"/>
      <c r="DT29" s="692"/>
      <c r="DU29" s="692"/>
      <c r="DV29" s="693"/>
      <c r="DW29" s="664">
        <v>22.7</v>
      </c>
      <c r="DX29" s="690"/>
      <c r="DY29" s="690"/>
      <c r="DZ29" s="690"/>
      <c r="EA29" s="690"/>
      <c r="EB29" s="690"/>
      <c r="EC29" s="691"/>
    </row>
    <row r="30" spans="2:133" ht="11.25" customHeight="1" x14ac:dyDescent="0.15">
      <c r="B30" s="656" t="s">
        <v>293</v>
      </c>
      <c r="C30" s="657"/>
      <c r="D30" s="657"/>
      <c r="E30" s="657"/>
      <c r="F30" s="657"/>
      <c r="G30" s="657"/>
      <c r="H30" s="657"/>
      <c r="I30" s="657"/>
      <c r="J30" s="657"/>
      <c r="K30" s="657"/>
      <c r="L30" s="657"/>
      <c r="M30" s="657"/>
      <c r="N30" s="657"/>
      <c r="O30" s="657"/>
      <c r="P30" s="657"/>
      <c r="Q30" s="658"/>
      <c r="R30" s="659">
        <v>1388546</v>
      </c>
      <c r="S30" s="660"/>
      <c r="T30" s="660"/>
      <c r="U30" s="660"/>
      <c r="V30" s="660"/>
      <c r="W30" s="660"/>
      <c r="X30" s="660"/>
      <c r="Y30" s="661"/>
      <c r="Z30" s="662">
        <v>7.7</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2117511</v>
      </c>
      <c r="CS30" s="660"/>
      <c r="CT30" s="660"/>
      <c r="CU30" s="660"/>
      <c r="CV30" s="660"/>
      <c r="CW30" s="660"/>
      <c r="CX30" s="660"/>
      <c r="CY30" s="661"/>
      <c r="CZ30" s="664">
        <v>11.9</v>
      </c>
      <c r="DA30" s="690"/>
      <c r="DB30" s="690"/>
      <c r="DC30" s="694"/>
      <c r="DD30" s="668">
        <v>2112899</v>
      </c>
      <c r="DE30" s="660"/>
      <c r="DF30" s="660"/>
      <c r="DG30" s="660"/>
      <c r="DH30" s="660"/>
      <c r="DI30" s="660"/>
      <c r="DJ30" s="660"/>
      <c r="DK30" s="661"/>
      <c r="DL30" s="668">
        <v>2112899</v>
      </c>
      <c r="DM30" s="660"/>
      <c r="DN30" s="660"/>
      <c r="DO30" s="660"/>
      <c r="DP30" s="660"/>
      <c r="DQ30" s="660"/>
      <c r="DR30" s="660"/>
      <c r="DS30" s="660"/>
      <c r="DT30" s="660"/>
      <c r="DU30" s="660"/>
      <c r="DV30" s="661"/>
      <c r="DW30" s="664">
        <v>22.2</v>
      </c>
      <c r="DX30" s="690"/>
      <c r="DY30" s="690"/>
      <c r="DZ30" s="690"/>
      <c r="EA30" s="690"/>
      <c r="EB30" s="690"/>
      <c r="EC30" s="691"/>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99.3</v>
      </c>
      <c r="BH31" s="703"/>
      <c r="BI31" s="703"/>
      <c r="BJ31" s="703"/>
      <c r="BK31" s="703"/>
      <c r="BL31" s="703"/>
      <c r="BM31" s="654">
        <v>98</v>
      </c>
      <c r="BN31" s="703"/>
      <c r="BO31" s="703"/>
      <c r="BP31" s="703"/>
      <c r="BQ31" s="704"/>
      <c r="BR31" s="715">
        <v>99.1</v>
      </c>
      <c r="BS31" s="703"/>
      <c r="BT31" s="703"/>
      <c r="BU31" s="703"/>
      <c r="BV31" s="703"/>
      <c r="BW31" s="703"/>
      <c r="BX31" s="654">
        <v>97.7</v>
      </c>
      <c r="BY31" s="703"/>
      <c r="BZ31" s="703"/>
      <c r="CA31" s="703"/>
      <c r="CB31" s="704"/>
      <c r="CD31" s="697"/>
      <c r="CE31" s="698"/>
      <c r="CF31" s="656" t="s">
        <v>300</v>
      </c>
      <c r="CG31" s="657"/>
      <c r="CH31" s="657"/>
      <c r="CI31" s="657"/>
      <c r="CJ31" s="657"/>
      <c r="CK31" s="657"/>
      <c r="CL31" s="657"/>
      <c r="CM31" s="657"/>
      <c r="CN31" s="657"/>
      <c r="CO31" s="657"/>
      <c r="CP31" s="657"/>
      <c r="CQ31" s="658"/>
      <c r="CR31" s="659">
        <v>48617</v>
      </c>
      <c r="CS31" s="692"/>
      <c r="CT31" s="692"/>
      <c r="CU31" s="692"/>
      <c r="CV31" s="692"/>
      <c r="CW31" s="692"/>
      <c r="CX31" s="692"/>
      <c r="CY31" s="693"/>
      <c r="CZ31" s="664">
        <v>0.3</v>
      </c>
      <c r="DA31" s="690"/>
      <c r="DB31" s="690"/>
      <c r="DC31" s="694"/>
      <c r="DD31" s="668">
        <v>48476</v>
      </c>
      <c r="DE31" s="692"/>
      <c r="DF31" s="692"/>
      <c r="DG31" s="692"/>
      <c r="DH31" s="692"/>
      <c r="DI31" s="692"/>
      <c r="DJ31" s="692"/>
      <c r="DK31" s="693"/>
      <c r="DL31" s="668">
        <v>48476</v>
      </c>
      <c r="DM31" s="692"/>
      <c r="DN31" s="692"/>
      <c r="DO31" s="692"/>
      <c r="DP31" s="692"/>
      <c r="DQ31" s="692"/>
      <c r="DR31" s="692"/>
      <c r="DS31" s="692"/>
      <c r="DT31" s="692"/>
      <c r="DU31" s="692"/>
      <c r="DV31" s="693"/>
      <c r="DW31" s="664">
        <v>0.5</v>
      </c>
      <c r="DX31" s="690"/>
      <c r="DY31" s="690"/>
      <c r="DZ31" s="690"/>
      <c r="EA31" s="690"/>
      <c r="EB31" s="690"/>
      <c r="EC31" s="691"/>
    </row>
    <row r="32" spans="2:133" ht="11.25" customHeight="1" x14ac:dyDescent="0.15">
      <c r="B32" s="656" t="s">
        <v>301</v>
      </c>
      <c r="C32" s="657"/>
      <c r="D32" s="657"/>
      <c r="E32" s="657"/>
      <c r="F32" s="657"/>
      <c r="G32" s="657"/>
      <c r="H32" s="657"/>
      <c r="I32" s="657"/>
      <c r="J32" s="657"/>
      <c r="K32" s="657"/>
      <c r="L32" s="657"/>
      <c r="M32" s="657"/>
      <c r="N32" s="657"/>
      <c r="O32" s="657"/>
      <c r="P32" s="657"/>
      <c r="Q32" s="658"/>
      <c r="R32" s="659">
        <v>840265</v>
      </c>
      <c r="S32" s="660"/>
      <c r="T32" s="660"/>
      <c r="U32" s="660"/>
      <c r="V32" s="660"/>
      <c r="W32" s="660"/>
      <c r="X32" s="660"/>
      <c r="Y32" s="661"/>
      <c r="Z32" s="662">
        <v>4.7</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99.5</v>
      </c>
      <c r="BH32" s="692"/>
      <c r="BI32" s="692"/>
      <c r="BJ32" s="692"/>
      <c r="BK32" s="692"/>
      <c r="BL32" s="692"/>
      <c r="BM32" s="665">
        <v>99.1</v>
      </c>
      <c r="BN32" s="692"/>
      <c r="BO32" s="692"/>
      <c r="BP32" s="692"/>
      <c r="BQ32" s="714"/>
      <c r="BR32" s="716">
        <v>99.2</v>
      </c>
      <c r="BS32" s="692"/>
      <c r="BT32" s="692"/>
      <c r="BU32" s="692"/>
      <c r="BV32" s="692"/>
      <c r="BW32" s="692"/>
      <c r="BX32" s="665">
        <v>98.6</v>
      </c>
      <c r="BY32" s="692"/>
      <c r="BZ32" s="692"/>
      <c r="CA32" s="692"/>
      <c r="CB32" s="714"/>
      <c r="CD32" s="699"/>
      <c r="CE32" s="700"/>
      <c r="CF32" s="656" t="s">
        <v>304</v>
      </c>
      <c r="CG32" s="657"/>
      <c r="CH32" s="657"/>
      <c r="CI32" s="657"/>
      <c r="CJ32" s="657"/>
      <c r="CK32" s="657"/>
      <c r="CL32" s="657"/>
      <c r="CM32" s="657"/>
      <c r="CN32" s="657"/>
      <c r="CO32" s="657"/>
      <c r="CP32" s="657"/>
      <c r="CQ32" s="658"/>
      <c r="CR32" s="659">
        <v>74</v>
      </c>
      <c r="CS32" s="660"/>
      <c r="CT32" s="660"/>
      <c r="CU32" s="660"/>
      <c r="CV32" s="660"/>
      <c r="CW32" s="660"/>
      <c r="CX32" s="660"/>
      <c r="CY32" s="661"/>
      <c r="CZ32" s="664">
        <v>0</v>
      </c>
      <c r="DA32" s="690"/>
      <c r="DB32" s="690"/>
      <c r="DC32" s="694"/>
      <c r="DD32" s="668">
        <v>74</v>
      </c>
      <c r="DE32" s="660"/>
      <c r="DF32" s="660"/>
      <c r="DG32" s="660"/>
      <c r="DH32" s="660"/>
      <c r="DI32" s="660"/>
      <c r="DJ32" s="660"/>
      <c r="DK32" s="661"/>
      <c r="DL32" s="668">
        <v>74</v>
      </c>
      <c r="DM32" s="660"/>
      <c r="DN32" s="660"/>
      <c r="DO32" s="660"/>
      <c r="DP32" s="660"/>
      <c r="DQ32" s="660"/>
      <c r="DR32" s="660"/>
      <c r="DS32" s="660"/>
      <c r="DT32" s="660"/>
      <c r="DU32" s="660"/>
      <c r="DV32" s="661"/>
      <c r="DW32" s="664">
        <v>0</v>
      </c>
      <c r="DX32" s="690"/>
      <c r="DY32" s="690"/>
      <c r="DZ32" s="690"/>
      <c r="EA32" s="690"/>
      <c r="EB32" s="690"/>
      <c r="EC32" s="691"/>
    </row>
    <row r="33" spans="2:133" ht="11.25" customHeight="1" x14ac:dyDescent="0.15">
      <c r="B33" s="656" t="s">
        <v>305</v>
      </c>
      <c r="C33" s="657"/>
      <c r="D33" s="657"/>
      <c r="E33" s="657"/>
      <c r="F33" s="657"/>
      <c r="G33" s="657"/>
      <c r="H33" s="657"/>
      <c r="I33" s="657"/>
      <c r="J33" s="657"/>
      <c r="K33" s="657"/>
      <c r="L33" s="657"/>
      <c r="M33" s="657"/>
      <c r="N33" s="657"/>
      <c r="O33" s="657"/>
      <c r="P33" s="657"/>
      <c r="Q33" s="658"/>
      <c r="R33" s="659">
        <v>162081</v>
      </c>
      <c r="S33" s="660"/>
      <c r="T33" s="660"/>
      <c r="U33" s="660"/>
      <c r="V33" s="660"/>
      <c r="W33" s="660"/>
      <c r="X33" s="660"/>
      <c r="Y33" s="661"/>
      <c r="Z33" s="662">
        <v>0.9</v>
      </c>
      <c r="AA33" s="662"/>
      <c r="AB33" s="662"/>
      <c r="AC33" s="662"/>
      <c r="AD33" s="663">
        <v>19166</v>
      </c>
      <c r="AE33" s="663"/>
      <c r="AF33" s="663"/>
      <c r="AG33" s="663"/>
      <c r="AH33" s="663"/>
      <c r="AI33" s="663"/>
      <c r="AJ33" s="663"/>
      <c r="AK33" s="663"/>
      <c r="AL33" s="664">
        <v>0.2</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98.9</v>
      </c>
      <c r="BH33" s="718"/>
      <c r="BI33" s="718"/>
      <c r="BJ33" s="718"/>
      <c r="BK33" s="718"/>
      <c r="BL33" s="718"/>
      <c r="BM33" s="719">
        <v>96.8</v>
      </c>
      <c r="BN33" s="718"/>
      <c r="BO33" s="718"/>
      <c r="BP33" s="718"/>
      <c r="BQ33" s="720"/>
      <c r="BR33" s="717">
        <v>98.9</v>
      </c>
      <c r="BS33" s="718"/>
      <c r="BT33" s="718"/>
      <c r="BU33" s="718"/>
      <c r="BV33" s="718"/>
      <c r="BW33" s="718"/>
      <c r="BX33" s="719">
        <v>96.5</v>
      </c>
      <c r="BY33" s="718"/>
      <c r="BZ33" s="718"/>
      <c r="CA33" s="718"/>
      <c r="CB33" s="720"/>
      <c r="CD33" s="656" t="s">
        <v>307</v>
      </c>
      <c r="CE33" s="657"/>
      <c r="CF33" s="657"/>
      <c r="CG33" s="657"/>
      <c r="CH33" s="657"/>
      <c r="CI33" s="657"/>
      <c r="CJ33" s="657"/>
      <c r="CK33" s="657"/>
      <c r="CL33" s="657"/>
      <c r="CM33" s="657"/>
      <c r="CN33" s="657"/>
      <c r="CO33" s="657"/>
      <c r="CP33" s="657"/>
      <c r="CQ33" s="658"/>
      <c r="CR33" s="659">
        <v>8603721</v>
      </c>
      <c r="CS33" s="692"/>
      <c r="CT33" s="692"/>
      <c r="CU33" s="692"/>
      <c r="CV33" s="692"/>
      <c r="CW33" s="692"/>
      <c r="CX33" s="692"/>
      <c r="CY33" s="693"/>
      <c r="CZ33" s="664">
        <v>48.2</v>
      </c>
      <c r="DA33" s="690"/>
      <c r="DB33" s="690"/>
      <c r="DC33" s="694"/>
      <c r="DD33" s="668">
        <v>4336669</v>
      </c>
      <c r="DE33" s="692"/>
      <c r="DF33" s="692"/>
      <c r="DG33" s="692"/>
      <c r="DH33" s="692"/>
      <c r="DI33" s="692"/>
      <c r="DJ33" s="692"/>
      <c r="DK33" s="693"/>
      <c r="DL33" s="668">
        <v>3066880</v>
      </c>
      <c r="DM33" s="692"/>
      <c r="DN33" s="692"/>
      <c r="DO33" s="692"/>
      <c r="DP33" s="692"/>
      <c r="DQ33" s="692"/>
      <c r="DR33" s="692"/>
      <c r="DS33" s="692"/>
      <c r="DT33" s="692"/>
      <c r="DU33" s="692"/>
      <c r="DV33" s="693"/>
      <c r="DW33" s="664">
        <v>32.200000000000003</v>
      </c>
      <c r="DX33" s="690"/>
      <c r="DY33" s="690"/>
      <c r="DZ33" s="690"/>
      <c r="EA33" s="690"/>
      <c r="EB33" s="690"/>
      <c r="EC33" s="691"/>
    </row>
    <row r="34" spans="2:133" ht="11.25" customHeight="1" x14ac:dyDescent="0.15">
      <c r="B34" s="656" t="s">
        <v>308</v>
      </c>
      <c r="C34" s="657"/>
      <c r="D34" s="657"/>
      <c r="E34" s="657"/>
      <c r="F34" s="657"/>
      <c r="G34" s="657"/>
      <c r="H34" s="657"/>
      <c r="I34" s="657"/>
      <c r="J34" s="657"/>
      <c r="K34" s="657"/>
      <c r="L34" s="657"/>
      <c r="M34" s="657"/>
      <c r="N34" s="657"/>
      <c r="O34" s="657"/>
      <c r="P34" s="657"/>
      <c r="Q34" s="658"/>
      <c r="R34" s="659">
        <v>2756580</v>
      </c>
      <c r="S34" s="660"/>
      <c r="T34" s="660"/>
      <c r="U34" s="660"/>
      <c r="V34" s="660"/>
      <c r="W34" s="660"/>
      <c r="X34" s="660"/>
      <c r="Y34" s="661"/>
      <c r="Z34" s="662">
        <v>15.3</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3111692</v>
      </c>
      <c r="CS34" s="660"/>
      <c r="CT34" s="660"/>
      <c r="CU34" s="660"/>
      <c r="CV34" s="660"/>
      <c r="CW34" s="660"/>
      <c r="CX34" s="660"/>
      <c r="CY34" s="661"/>
      <c r="CZ34" s="664">
        <v>17.399999999999999</v>
      </c>
      <c r="DA34" s="690"/>
      <c r="DB34" s="690"/>
      <c r="DC34" s="694"/>
      <c r="DD34" s="668">
        <v>1419970</v>
      </c>
      <c r="DE34" s="660"/>
      <c r="DF34" s="660"/>
      <c r="DG34" s="660"/>
      <c r="DH34" s="660"/>
      <c r="DI34" s="660"/>
      <c r="DJ34" s="660"/>
      <c r="DK34" s="661"/>
      <c r="DL34" s="668">
        <v>1164966</v>
      </c>
      <c r="DM34" s="660"/>
      <c r="DN34" s="660"/>
      <c r="DO34" s="660"/>
      <c r="DP34" s="660"/>
      <c r="DQ34" s="660"/>
      <c r="DR34" s="660"/>
      <c r="DS34" s="660"/>
      <c r="DT34" s="660"/>
      <c r="DU34" s="660"/>
      <c r="DV34" s="661"/>
      <c r="DW34" s="664">
        <v>12.2</v>
      </c>
      <c r="DX34" s="690"/>
      <c r="DY34" s="690"/>
      <c r="DZ34" s="690"/>
      <c r="EA34" s="690"/>
      <c r="EB34" s="690"/>
      <c r="EC34" s="691"/>
    </row>
    <row r="35" spans="2:133" ht="11.25" customHeight="1" x14ac:dyDescent="0.15">
      <c r="B35" s="656" t="s">
        <v>310</v>
      </c>
      <c r="C35" s="657"/>
      <c r="D35" s="657"/>
      <c r="E35" s="657"/>
      <c r="F35" s="657"/>
      <c r="G35" s="657"/>
      <c r="H35" s="657"/>
      <c r="I35" s="657"/>
      <c r="J35" s="657"/>
      <c r="K35" s="657"/>
      <c r="L35" s="657"/>
      <c r="M35" s="657"/>
      <c r="N35" s="657"/>
      <c r="O35" s="657"/>
      <c r="P35" s="657"/>
      <c r="Q35" s="658"/>
      <c r="R35" s="659">
        <v>682025</v>
      </c>
      <c r="S35" s="660"/>
      <c r="T35" s="660"/>
      <c r="U35" s="660"/>
      <c r="V35" s="660"/>
      <c r="W35" s="660"/>
      <c r="X35" s="660"/>
      <c r="Y35" s="661"/>
      <c r="Z35" s="662">
        <v>3.8</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60957</v>
      </c>
      <c r="CS35" s="692"/>
      <c r="CT35" s="692"/>
      <c r="CU35" s="692"/>
      <c r="CV35" s="692"/>
      <c r="CW35" s="692"/>
      <c r="CX35" s="692"/>
      <c r="CY35" s="693"/>
      <c r="CZ35" s="664">
        <v>0.3</v>
      </c>
      <c r="DA35" s="690"/>
      <c r="DB35" s="690"/>
      <c r="DC35" s="694"/>
      <c r="DD35" s="668">
        <v>45359</v>
      </c>
      <c r="DE35" s="692"/>
      <c r="DF35" s="692"/>
      <c r="DG35" s="692"/>
      <c r="DH35" s="692"/>
      <c r="DI35" s="692"/>
      <c r="DJ35" s="692"/>
      <c r="DK35" s="693"/>
      <c r="DL35" s="668">
        <v>7825</v>
      </c>
      <c r="DM35" s="692"/>
      <c r="DN35" s="692"/>
      <c r="DO35" s="692"/>
      <c r="DP35" s="692"/>
      <c r="DQ35" s="692"/>
      <c r="DR35" s="692"/>
      <c r="DS35" s="692"/>
      <c r="DT35" s="692"/>
      <c r="DU35" s="692"/>
      <c r="DV35" s="693"/>
      <c r="DW35" s="664">
        <v>0.1</v>
      </c>
      <c r="DX35" s="690"/>
      <c r="DY35" s="690"/>
      <c r="DZ35" s="690"/>
      <c r="EA35" s="690"/>
      <c r="EB35" s="690"/>
      <c r="EC35" s="691"/>
    </row>
    <row r="36" spans="2:133" ht="11.25" customHeight="1" x14ac:dyDescent="0.15">
      <c r="B36" s="656" t="s">
        <v>314</v>
      </c>
      <c r="C36" s="657"/>
      <c r="D36" s="657"/>
      <c r="E36" s="657"/>
      <c r="F36" s="657"/>
      <c r="G36" s="657"/>
      <c r="H36" s="657"/>
      <c r="I36" s="657"/>
      <c r="J36" s="657"/>
      <c r="K36" s="657"/>
      <c r="L36" s="657"/>
      <c r="M36" s="657"/>
      <c r="N36" s="657"/>
      <c r="O36" s="657"/>
      <c r="P36" s="657"/>
      <c r="Q36" s="658"/>
      <c r="R36" s="659">
        <v>661862</v>
      </c>
      <c r="S36" s="660"/>
      <c r="T36" s="660"/>
      <c r="U36" s="660"/>
      <c r="V36" s="660"/>
      <c r="W36" s="660"/>
      <c r="X36" s="660"/>
      <c r="Y36" s="661"/>
      <c r="Z36" s="662">
        <v>3.7</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2085891</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25789</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2815229</v>
      </c>
      <c r="CS36" s="660"/>
      <c r="CT36" s="660"/>
      <c r="CU36" s="660"/>
      <c r="CV36" s="660"/>
      <c r="CW36" s="660"/>
      <c r="CX36" s="660"/>
      <c r="CY36" s="661"/>
      <c r="CZ36" s="664">
        <v>15.8</v>
      </c>
      <c r="DA36" s="690"/>
      <c r="DB36" s="690"/>
      <c r="DC36" s="694"/>
      <c r="DD36" s="668">
        <v>1537626</v>
      </c>
      <c r="DE36" s="660"/>
      <c r="DF36" s="660"/>
      <c r="DG36" s="660"/>
      <c r="DH36" s="660"/>
      <c r="DI36" s="660"/>
      <c r="DJ36" s="660"/>
      <c r="DK36" s="661"/>
      <c r="DL36" s="668">
        <v>1006702</v>
      </c>
      <c r="DM36" s="660"/>
      <c r="DN36" s="660"/>
      <c r="DO36" s="660"/>
      <c r="DP36" s="660"/>
      <c r="DQ36" s="660"/>
      <c r="DR36" s="660"/>
      <c r="DS36" s="660"/>
      <c r="DT36" s="660"/>
      <c r="DU36" s="660"/>
      <c r="DV36" s="661"/>
      <c r="DW36" s="664">
        <v>10.6</v>
      </c>
      <c r="DX36" s="690"/>
      <c r="DY36" s="690"/>
      <c r="DZ36" s="690"/>
      <c r="EA36" s="690"/>
      <c r="EB36" s="690"/>
      <c r="EC36" s="691"/>
    </row>
    <row r="37" spans="2:133" ht="11.25" customHeight="1" x14ac:dyDescent="0.15">
      <c r="B37" s="656" t="s">
        <v>318</v>
      </c>
      <c r="C37" s="657"/>
      <c r="D37" s="657"/>
      <c r="E37" s="657"/>
      <c r="F37" s="657"/>
      <c r="G37" s="657"/>
      <c r="H37" s="657"/>
      <c r="I37" s="657"/>
      <c r="J37" s="657"/>
      <c r="K37" s="657"/>
      <c r="L37" s="657"/>
      <c r="M37" s="657"/>
      <c r="N37" s="657"/>
      <c r="O37" s="657"/>
      <c r="P37" s="657"/>
      <c r="Q37" s="658"/>
      <c r="R37" s="659">
        <v>310603</v>
      </c>
      <c r="S37" s="660"/>
      <c r="T37" s="660"/>
      <c r="U37" s="660"/>
      <c r="V37" s="660"/>
      <c r="W37" s="660"/>
      <c r="X37" s="660"/>
      <c r="Y37" s="661"/>
      <c r="Z37" s="662">
        <v>1.7</v>
      </c>
      <c r="AA37" s="662"/>
      <c r="AB37" s="662"/>
      <c r="AC37" s="662"/>
      <c r="AD37" s="663">
        <v>40294</v>
      </c>
      <c r="AE37" s="663"/>
      <c r="AF37" s="663"/>
      <c r="AG37" s="663"/>
      <c r="AH37" s="663"/>
      <c r="AI37" s="663"/>
      <c r="AJ37" s="663"/>
      <c r="AK37" s="663"/>
      <c r="AL37" s="664">
        <v>0.4</v>
      </c>
      <c r="AM37" s="665"/>
      <c r="AN37" s="665"/>
      <c r="AO37" s="666"/>
      <c r="AQ37" s="722" t="s">
        <v>319</v>
      </c>
      <c r="AR37" s="723"/>
      <c r="AS37" s="723"/>
      <c r="AT37" s="723"/>
      <c r="AU37" s="723"/>
      <c r="AV37" s="723"/>
      <c r="AW37" s="723"/>
      <c r="AX37" s="723"/>
      <c r="AY37" s="724"/>
      <c r="AZ37" s="659">
        <v>291129</v>
      </c>
      <c r="BA37" s="660"/>
      <c r="BB37" s="660"/>
      <c r="BC37" s="660"/>
      <c r="BD37" s="692"/>
      <c r="BE37" s="692"/>
      <c r="BF37" s="714"/>
      <c r="BG37" s="656" t="s">
        <v>320</v>
      </c>
      <c r="BH37" s="657"/>
      <c r="BI37" s="657"/>
      <c r="BJ37" s="657"/>
      <c r="BK37" s="657"/>
      <c r="BL37" s="657"/>
      <c r="BM37" s="657"/>
      <c r="BN37" s="657"/>
      <c r="BO37" s="657"/>
      <c r="BP37" s="657"/>
      <c r="BQ37" s="657"/>
      <c r="BR37" s="657"/>
      <c r="BS37" s="657"/>
      <c r="BT37" s="657"/>
      <c r="BU37" s="658"/>
      <c r="BV37" s="659">
        <v>-117277</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321053</v>
      </c>
      <c r="CS37" s="692"/>
      <c r="CT37" s="692"/>
      <c r="CU37" s="692"/>
      <c r="CV37" s="692"/>
      <c r="CW37" s="692"/>
      <c r="CX37" s="692"/>
      <c r="CY37" s="693"/>
      <c r="CZ37" s="664">
        <v>1.8</v>
      </c>
      <c r="DA37" s="690"/>
      <c r="DB37" s="690"/>
      <c r="DC37" s="694"/>
      <c r="DD37" s="668">
        <v>313085</v>
      </c>
      <c r="DE37" s="692"/>
      <c r="DF37" s="692"/>
      <c r="DG37" s="692"/>
      <c r="DH37" s="692"/>
      <c r="DI37" s="692"/>
      <c r="DJ37" s="692"/>
      <c r="DK37" s="693"/>
      <c r="DL37" s="668">
        <v>313085</v>
      </c>
      <c r="DM37" s="692"/>
      <c r="DN37" s="692"/>
      <c r="DO37" s="692"/>
      <c r="DP37" s="692"/>
      <c r="DQ37" s="692"/>
      <c r="DR37" s="692"/>
      <c r="DS37" s="692"/>
      <c r="DT37" s="692"/>
      <c r="DU37" s="692"/>
      <c r="DV37" s="693"/>
      <c r="DW37" s="664">
        <v>3.3</v>
      </c>
      <c r="DX37" s="690"/>
      <c r="DY37" s="690"/>
      <c r="DZ37" s="690"/>
      <c r="EA37" s="690"/>
      <c r="EB37" s="690"/>
      <c r="EC37" s="691"/>
    </row>
    <row r="38" spans="2:133" ht="11.25" customHeight="1" x14ac:dyDescent="0.15">
      <c r="B38" s="656" t="s">
        <v>322</v>
      </c>
      <c r="C38" s="657"/>
      <c r="D38" s="657"/>
      <c r="E38" s="657"/>
      <c r="F38" s="657"/>
      <c r="G38" s="657"/>
      <c r="H38" s="657"/>
      <c r="I38" s="657"/>
      <c r="J38" s="657"/>
      <c r="K38" s="657"/>
      <c r="L38" s="657"/>
      <c r="M38" s="657"/>
      <c r="N38" s="657"/>
      <c r="O38" s="657"/>
      <c r="P38" s="657"/>
      <c r="Q38" s="658"/>
      <c r="R38" s="659">
        <v>772974</v>
      </c>
      <c r="S38" s="660"/>
      <c r="T38" s="660"/>
      <c r="U38" s="660"/>
      <c r="V38" s="660"/>
      <c r="W38" s="660"/>
      <c r="X38" s="660"/>
      <c r="Y38" s="661"/>
      <c r="Z38" s="662">
        <v>4.3</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256775</v>
      </c>
      <c r="BA38" s="660"/>
      <c r="BB38" s="660"/>
      <c r="BC38" s="660"/>
      <c r="BD38" s="692"/>
      <c r="BE38" s="692"/>
      <c r="BF38" s="714"/>
      <c r="BG38" s="656" t="s">
        <v>324</v>
      </c>
      <c r="BH38" s="657"/>
      <c r="BI38" s="657"/>
      <c r="BJ38" s="657"/>
      <c r="BK38" s="657"/>
      <c r="BL38" s="657"/>
      <c r="BM38" s="657"/>
      <c r="BN38" s="657"/>
      <c r="BO38" s="657"/>
      <c r="BP38" s="657"/>
      <c r="BQ38" s="657"/>
      <c r="BR38" s="657"/>
      <c r="BS38" s="657"/>
      <c r="BT38" s="657"/>
      <c r="BU38" s="658"/>
      <c r="BV38" s="659">
        <v>3502</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1319487</v>
      </c>
      <c r="CS38" s="660"/>
      <c r="CT38" s="660"/>
      <c r="CU38" s="660"/>
      <c r="CV38" s="660"/>
      <c r="CW38" s="660"/>
      <c r="CX38" s="660"/>
      <c r="CY38" s="661"/>
      <c r="CZ38" s="664">
        <v>7.4</v>
      </c>
      <c r="DA38" s="690"/>
      <c r="DB38" s="690"/>
      <c r="DC38" s="694"/>
      <c r="DD38" s="668">
        <v>1077906</v>
      </c>
      <c r="DE38" s="660"/>
      <c r="DF38" s="660"/>
      <c r="DG38" s="660"/>
      <c r="DH38" s="660"/>
      <c r="DI38" s="660"/>
      <c r="DJ38" s="660"/>
      <c r="DK38" s="661"/>
      <c r="DL38" s="668">
        <v>887387</v>
      </c>
      <c r="DM38" s="660"/>
      <c r="DN38" s="660"/>
      <c r="DO38" s="660"/>
      <c r="DP38" s="660"/>
      <c r="DQ38" s="660"/>
      <c r="DR38" s="660"/>
      <c r="DS38" s="660"/>
      <c r="DT38" s="660"/>
      <c r="DU38" s="660"/>
      <c r="DV38" s="661"/>
      <c r="DW38" s="664">
        <v>9.3000000000000007</v>
      </c>
      <c r="DX38" s="690"/>
      <c r="DY38" s="690"/>
      <c r="DZ38" s="690"/>
      <c r="EA38" s="690"/>
      <c r="EB38" s="690"/>
      <c r="EC38" s="691"/>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218500</v>
      </c>
      <c r="BA39" s="660"/>
      <c r="BB39" s="660"/>
      <c r="BC39" s="660"/>
      <c r="BD39" s="692"/>
      <c r="BE39" s="692"/>
      <c r="BF39" s="714"/>
      <c r="BG39" s="656" t="s">
        <v>328</v>
      </c>
      <c r="BH39" s="657"/>
      <c r="BI39" s="657"/>
      <c r="BJ39" s="657"/>
      <c r="BK39" s="657"/>
      <c r="BL39" s="657"/>
      <c r="BM39" s="657"/>
      <c r="BN39" s="657"/>
      <c r="BO39" s="657"/>
      <c r="BP39" s="657"/>
      <c r="BQ39" s="657"/>
      <c r="BR39" s="657"/>
      <c r="BS39" s="657"/>
      <c r="BT39" s="657"/>
      <c r="BU39" s="658"/>
      <c r="BV39" s="659">
        <v>5144</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1130899</v>
      </c>
      <c r="CS39" s="692"/>
      <c r="CT39" s="692"/>
      <c r="CU39" s="692"/>
      <c r="CV39" s="692"/>
      <c r="CW39" s="692"/>
      <c r="CX39" s="692"/>
      <c r="CY39" s="693"/>
      <c r="CZ39" s="664">
        <v>6.3</v>
      </c>
      <c r="DA39" s="690"/>
      <c r="DB39" s="690"/>
      <c r="DC39" s="694"/>
      <c r="DD39" s="668">
        <v>90451</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90"/>
      <c r="DY39" s="690"/>
      <c r="DZ39" s="690"/>
      <c r="EA39" s="690"/>
      <c r="EB39" s="690"/>
      <c r="EC39" s="691"/>
    </row>
    <row r="40" spans="2:133" ht="11.25" customHeight="1" x14ac:dyDescent="0.15">
      <c r="B40" s="656" t="s">
        <v>330</v>
      </c>
      <c r="C40" s="657"/>
      <c r="D40" s="657"/>
      <c r="E40" s="657"/>
      <c r="F40" s="657"/>
      <c r="G40" s="657"/>
      <c r="H40" s="657"/>
      <c r="I40" s="657"/>
      <c r="J40" s="657"/>
      <c r="K40" s="657"/>
      <c r="L40" s="657"/>
      <c r="M40" s="657"/>
      <c r="N40" s="657"/>
      <c r="O40" s="657"/>
      <c r="P40" s="657"/>
      <c r="Q40" s="658"/>
      <c r="R40" s="659">
        <v>17674</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26059</v>
      </c>
      <c r="BA40" s="660"/>
      <c r="BB40" s="660"/>
      <c r="BC40" s="660"/>
      <c r="BD40" s="692"/>
      <c r="BE40" s="692"/>
      <c r="BF40" s="714"/>
      <c r="BG40" s="707" t="s">
        <v>332</v>
      </c>
      <c r="BH40" s="708"/>
      <c r="BI40" s="708"/>
      <c r="BJ40" s="708"/>
      <c r="BK40" s="708"/>
      <c r="BL40" s="211"/>
      <c r="BM40" s="657" t="s">
        <v>333</v>
      </c>
      <c r="BN40" s="657"/>
      <c r="BO40" s="657"/>
      <c r="BP40" s="657"/>
      <c r="BQ40" s="657"/>
      <c r="BR40" s="657"/>
      <c r="BS40" s="657"/>
      <c r="BT40" s="657"/>
      <c r="BU40" s="658"/>
      <c r="BV40" s="659">
        <v>82</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165457</v>
      </c>
      <c r="CS40" s="660"/>
      <c r="CT40" s="660"/>
      <c r="CU40" s="660"/>
      <c r="CV40" s="660"/>
      <c r="CW40" s="660"/>
      <c r="CX40" s="660"/>
      <c r="CY40" s="661"/>
      <c r="CZ40" s="664">
        <v>0.9</v>
      </c>
      <c r="DA40" s="690"/>
      <c r="DB40" s="690"/>
      <c r="DC40" s="694"/>
      <c r="DD40" s="668">
        <v>165357</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0"/>
      <c r="DY40" s="690"/>
      <c r="DZ40" s="690"/>
      <c r="EA40" s="690"/>
      <c r="EB40" s="690"/>
      <c r="EC40" s="691"/>
    </row>
    <row r="41" spans="2:133" ht="11.25" customHeight="1" x14ac:dyDescent="0.15">
      <c r="B41" s="680" t="s">
        <v>335</v>
      </c>
      <c r="C41" s="681"/>
      <c r="D41" s="681"/>
      <c r="E41" s="681"/>
      <c r="F41" s="681"/>
      <c r="G41" s="681"/>
      <c r="H41" s="681"/>
      <c r="I41" s="681"/>
      <c r="J41" s="681"/>
      <c r="K41" s="681"/>
      <c r="L41" s="681"/>
      <c r="M41" s="681"/>
      <c r="N41" s="681"/>
      <c r="O41" s="681"/>
      <c r="P41" s="681"/>
      <c r="Q41" s="682"/>
      <c r="R41" s="731">
        <v>18030520</v>
      </c>
      <c r="S41" s="732"/>
      <c r="T41" s="732"/>
      <c r="U41" s="732"/>
      <c r="V41" s="732"/>
      <c r="W41" s="732"/>
      <c r="X41" s="732"/>
      <c r="Y41" s="736"/>
      <c r="Z41" s="737">
        <v>100</v>
      </c>
      <c r="AA41" s="737"/>
      <c r="AB41" s="737"/>
      <c r="AC41" s="737"/>
      <c r="AD41" s="738">
        <v>9499672</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332902</v>
      </c>
      <c r="BA41" s="660"/>
      <c r="BB41" s="660"/>
      <c r="BC41" s="660"/>
      <c r="BD41" s="692"/>
      <c r="BE41" s="692"/>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90"/>
      <c r="DB41" s="690"/>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960526</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413</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1685732</v>
      </c>
      <c r="CS42" s="692"/>
      <c r="CT42" s="692"/>
      <c r="CU42" s="692"/>
      <c r="CV42" s="692"/>
      <c r="CW42" s="692"/>
      <c r="CX42" s="692"/>
      <c r="CY42" s="693"/>
      <c r="CZ42" s="664">
        <v>9.5</v>
      </c>
      <c r="DA42" s="690"/>
      <c r="DB42" s="690"/>
      <c r="DC42" s="694"/>
      <c r="DD42" s="668">
        <v>637803</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38943</v>
      </c>
      <c r="CS43" s="692"/>
      <c r="CT43" s="692"/>
      <c r="CU43" s="692"/>
      <c r="CV43" s="692"/>
      <c r="CW43" s="692"/>
      <c r="CX43" s="692"/>
      <c r="CY43" s="693"/>
      <c r="CZ43" s="664">
        <v>0.2</v>
      </c>
      <c r="DA43" s="690"/>
      <c r="DB43" s="690"/>
      <c r="DC43" s="694"/>
      <c r="DD43" s="668">
        <v>32543</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1650308</v>
      </c>
      <c r="CS44" s="660"/>
      <c r="CT44" s="660"/>
      <c r="CU44" s="660"/>
      <c r="CV44" s="660"/>
      <c r="CW44" s="660"/>
      <c r="CX44" s="660"/>
      <c r="CY44" s="661"/>
      <c r="CZ44" s="664">
        <v>9.3000000000000007</v>
      </c>
      <c r="DA44" s="665"/>
      <c r="DB44" s="665"/>
      <c r="DC44" s="671"/>
      <c r="DD44" s="668">
        <v>628241</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497048</v>
      </c>
      <c r="CS45" s="692"/>
      <c r="CT45" s="692"/>
      <c r="CU45" s="692"/>
      <c r="CV45" s="692"/>
      <c r="CW45" s="692"/>
      <c r="CX45" s="692"/>
      <c r="CY45" s="693"/>
      <c r="CZ45" s="664">
        <v>2.8</v>
      </c>
      <c r="DA45" s="690"/>
      <c r="DB45" s="690"/>
      <c r="DC45" s="694"/>
      <c r="DD45" s="668">
        <v>34300</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1071243</v>
      </c>
      <c r="CS46" s="660"/>
      <c r="CT46" s="660"/>
      <c r="CU46" s="660"/>
      <c r="CV46" s="660"/>
      <c r="CW46" s="660"/>
      <c r="CX46" s="660"/>
      <c r="CY46" s="661"/>
      <c r="CZ46" s="664">
        <v>6</v>
      </c>
      <c r="DA46" s="665"/>
      <c r="DB46" s="665"/>
      <c r="DC46" s="671"/>
      <c r="DD46" s="668">
        <v>565324</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35424</v>
      </c>
      <c r="CS47" s="692"/>
      <c r="CT47" s="692"/>
      <c r="CU47" s="692"/>
      <c r="CV47" s="692"/>
      <c r="CW47" s="692"/>
      <c r="CX47" s="692"/>
      <c r="CY47" s="693"/>
      <c r="CZ47" s="664">
        <v>0.2</v>
      </c>
      <c r="DA47" s="690"/>
      <c r="DB47" s="690"/>
      <c r="DC47" s="694"/>
      <c r="DD47" s="668">
        <v>9562</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ht="10.9"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17835335</v>
      </c>
      <c r="CS49" s="718"/>
      <c r="CT49" s="718"/>
      <c r="CU49" s="718"/>
      <c r="CV49" s="718"/>
      <c r="CW49" s="718"/>
      <c r="CX49" s="718"/>
      <c r="CY49" s="747"/>
      <c r="CZ49" s="739">
        <v>100</v>
      </c>
      <c r="DA49" s="748"/>
      <c r="DB49" s="748"/>
      <c r="DC49" s="749"/>
      <c r="DD49" s="750">
        <v>11224737</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BGBNczWp5gRFcFL4OpiyTWtqOldUORbax2cqRSPuCtA30vxD7kFVuVXtmdcOwx1Q9x6lAM33NymPx4XzVVud5g==" saltValue="yoyKWAO4SAHej11P9nMPS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67" zoomScale="70" zoomScaleNormal="25" zoomScaleSheetLayoutView="70" workbookViewId="0">
      <selection activeCell="J2" sqref="J2"/>
    </sheetView>
  </sheetViews>
  <sheetFormatPr defaultColWidth="0" defaultRowHeight="12.9"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3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3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3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3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35" customHeight="1" thickTop="1" x14ac:dyDescent="0.15">
      <c r="A7" s="224">
        <v>1</v>
      </c>
      <c r="B7" s="785" t="s">
        <v>374</v>
      </c>
      <c r="C7" s="786"/>
      <c r="D7" s="786"/>
      <c r="E7" s="786"/>
      <c r="F7" s="786"/>
      <c r="G7" s="786"/>
      <c r="H7" s="786"/>
      <c r="I7" s="786"/>
      <c r="J7" s="786"/>
      <c r="K7" s="786"/>
      <c r="L7" s="786"/>
      <c r="M7" s="786"/>
      <c r="N7" s="786"/>
      <c r="O7" s="786"/>
      <c r="P7" s="787"/>
      <c r="Q7" s="788">
        <v>17950</v>
      </c>
      <c r="R7" s="789"/>
      <c r="S7" s="789"/>
      <c r="T7" s="789"/>
      <c r="U7" s="789"/>
      <c r="V7" s="789">
        <v>17764</v>
      </c>
      <c r="W7" s="789"/>
      <c r="X7" s="789"/>
      <c r="Y7" s="789"/>
      <c r="Z7" s="789"/>
      <c r="AA7" s="789">
        <v>186</v>
      </c>
      <c r="AB7" s="789"/>
      <c r="AC7" s="789"/>
      <c r="AD7" s="789"/>
      <c r="AE7" s="790"/>
      <c r="AF7" s="791">
        <v>12</v>
      </c>
      <c r="AG7" s="792"/>
      <c r="AH7" s="792"/>
      <c r="AI7" s="792"/>
      <c r="AJ7" s="793"/>
      <c r="AK7" s="794">
        <v>682</v>
      </c>
      <c r="AL7" s="795"/>
      <c r="AM7" s="795"/>
      <c r="AN7" s="795"/>
      <c r="AO7" s="795"/>
      <c r="AP7" s="795">
        <v>12666</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558</v>
      </c>
      <c r="BT7" s="783"/>
      <c r="BU7" s="783"/>
      <c r="BV7" s="783"/>
      <c r="BW7" s="783"/>
      <c r="BX7" s="783"/>
      <c r="BY7" s="783"/>
      <c r="BZ7" s="783"/>
      <c r="CA7" s="783"/>
      <c r="CB7" s="783"/>
      <c r="CC7" s="783"/>
      <c r="CD7" s="783"/>
      <c r="CE7" s="783"/>
      <c r="CF7" s="783"/>
      <c r="CG7" s="798"/>
      <c r="CH7" s="779">
        <v>-1</v>
      </c>
      <c r="CI7" s="780"/>
      <c r="CJ7" s="780"/>
      <c r="CK7" s="780"/>
      <c r="CL7" s="781"/>
      <c r="CM7" s="779">
        <v>35</v>
      </c>
      <c r="CN7" s="780"/>
      <c r="CO7" s="780"/>
      <c r="CP7" s="780"/>
      <c r="CQ7" s="781"/>
      <c r="CR7" s="779">
        <v>10</v>
      </c>
      <c r="CS7" s="780"/>
      <c r="CT7" s="780"/>
      <c r="CU7" s="780"/>
      <c r="CV7" s="781"/>
      <c r="CW7" s="779" t="s">
        <v>496</v>
      </c>
      <c r="CX7" s="780"/>
      <c r="CY7" s="780"/>
      <c r="CZ7" s="780"/>
      <c r="DA7" s="781"/>
      <c r="DB7" s="779" t="s">
        <v>496</v>
      </c>
      <c r="DC7" s="780"/>
      <c r="DD7" s="780"/>
      <c r="DE7" s="780"/>
      <c r="DF7" s="781"/>
      <c r="DG7" s="779" t="s">
        <v>496</v>
      </c>
      <c r="DH7" s="780"/>
      <c r="DI7" s="780"/>
      <c r="DJ7" s="780"/>
      <c r="DK7" s="781"/>
      <c r="DL7" s="779" t="s">
        <v>496</v>
      </c>
      <c r="DM7" s="780"/>
      <c r="DN7" s="780"/>
      <c r="DO7" s="780"/>
      <c r="DP7" s="781"/>
      <c r="DQ7" s="779" t="s">
        <v>496</v>
      </c>
      <c r="DR7" s="780"/>
      <c r="DS7" s="780"/>
      <c r="DT7" s="780"/>
      <c r="DU7" s="781"/>
      <c r="DV7" s="782"/>
      <c r="DW7" s="783"/>
      <c r="DX7" s="783"/>
      <c r="DY7" s="783"/>
      <c r="DZ7" s="784"/>
      <c r="EA7" s="222"/>
    </row>
    <row r="8" spans="1:131" s="223" customFormat="1" ht="26.35" customHeight="1" x14ac:dyDescent="0.15">
      <c r="A8" s="226">
        <v>2</v>
      </c>
      <c r="B8" s="816" t="s">
        <v>375</v>
      </c>
      <c r="C8" s="817"/>
      <c r="D8" s="817"/>
      <c r="E8" s="817"/>
      <c r="F8" s="817"/>
      <c r="G8" s="817"/>
      <c r="H8" s="817"/>
      <c r="I8" s="817"/>
      <c r="J8" s="817"/>
      <c r="K8" s="817"/>
      <c r="L8" s="817"/>
      <c r="M8" s="817"/>
      <c r="N8" s="817"/>
      <c r="O8" s="817"/>
      <c r="P8" s="818"/>
      <c r="Q8" s="819">
        <v>129</v>
      </c>
      <c r="R8" s="820"/>
      <c r="S8" s="820"/>
      <c r="T8" s="820"/>
      <c r="U8" s="820"/>
      <c r="V8" s="820">
        <v>120</v>
      </c>
      <c r="W8" s="820"/>
      <c r="X8" s="820"/>
      <c r="Y8" s="820"/>
      <c r="Z8" s="820"/>
      <c r="AA8" s="820">
        <v>9</v>
      </c>
      <c r="AB8" s="820"/>
      <c r="AC8" s="820"/>
      <c r="AD8" s="820"/>
      <c r="AE8" s="821"/>
      <c r="AF8" s="822">
        <v>9</v>
      </c>
      <c r="AG8" s="823"/>
      <c r="AH8" s="823"/>
      <c r="AI8" s="823"/>
      <c r="AJ8" s="824"/>
      <c r="AK8" s="805" t="s">
        <v>496</v>
      </c>
      <c r="AL8" s="806"/>
      <c r="AM8" s="806"/>
      <c r="AN8" s="806"/>
      <c r="AO8" s="806"/>
      <c r="AP8" s="806" t="s">
        <v>496</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559</v>
      </c>
      <c r="BT8" s="810"/>
      <c r="BU8" s="810"/>
      <c r="BV8" s="810"/>
      <c r="BW8" s="810"/>
      <c r="BX8" s="810"/>
      <c r="BY8" s="810"/>
      <c r="BZ8" s="810"/>
      <c r="CA8" s="810"/>
      <c r="CB8" s="810"/>
      <c r="CC8" s="810"/>
      <c r="CD8" s="810"/>
      <c r="CE8" s="810"/>
      <c r="CF8" s="810"/>
      <c r="CG8" s="811"/>
      <c r="CH8" s="812">
        <v>-5</v>
      </c>
      <c r="CI8" s="813"/>
      <c r="CJ8" s="813"/>
      <c r="CK8" s="813"/>
      <c r="CL8" s="814"/>
      <c r="CM8" s="812">
        <v>112</v>
      </c>
      <c r="CN8" s="813"/>
      <c r="CO8" s="813"/>
      <c r="CP8" s="813"/>
      <c r="CQ8" s="814"/>
      <c r="CR8" s="812">
        <v>215</v>
      </c>
      <c r="CS8" s="813"/>
      <c r="CT8" s="813"/>
      <c r="CU8" s="813"/>
      <c r="CV8" s="814"/>
      <c r="CW8" s="812" t="s">
        <v>496</v>
      </c>
      <c r="CX8" s="813"/>
      <c r="CY8" s="813"/>
      <c r="CZ8" s="813"/>
      <c r="DA8" s="814"/>
      <c r="DB8" s="812" t="s">
        <v>496</v>
      </c>
      <c r="DC8" s="813"/>
      <c r="DD8" s="813"/>
      <c r="DE8" s="813"/>
      <c r="DF8" s="814"/>
      <c r="DG8" s="812" t="s">
        <v>496</v>
      </c>
      <c r="DH8" s="813"/>
      <c r="DI8" s="813"/>
      <c r="DJ8" s="813"/>
      <c r="DK8" s="814"/>
      <c r="DL8" s="812" t="s">
        <v>496</v>
      </c>
      <c r="DM8" s="813"/>
      <c r="DN8" s="813"/>
      <c r="DO8" s="813"/>
      <c r="DP8" s="814"/>
      <c r="DQ8" s="812" t="s">
        <v>496</v>
      </c>
      <c r="DR8" s="813"/>
      <c r="DS8" s="813"/>
      <c r="DT8" s="813"/>
      <c r="DU8" s="814"/>
      <c r="DV8" s="809"/>
      <c r="DW8" s="810"/>
      <c r="DX8" s="810"/>
      <c r="DY8" s="810"/>
      <c r="DZ8" s="815"/>
      <c r="EA8" s="222"/>
    </row>
    <row r="9" spans="1:131" s="223" customFormat="1" ht="26.3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3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3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3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3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3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3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3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3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3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3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3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3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3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35" customHeight="1" thickBot="1" x14ac:dyDescent="0.2">
      <c r="A23" s="228" t="s">
        <v>377</v>
      </c>
      <c r="B23" s="825" t="s">
        <v>378</v>
      </c>
      <c r="C23" s="826"/>
      <c r="D23" s="826"/>
      <c r="E23" s="826"/>
      <c r="F23" s="826"/>
      <c r="G23" s="826"/>
      <c r="H23" s="826"/>
      <c r="I23" s="826"/>
      <c r="J23" s="826"/>
      <c r="K23" s="826"/>
      <c r="L23" s="826"/>
      <c r="M23" s="826"/>
      <c r="N23" s="826"/>
      <c r="O23" s="826"/>
      <c r="P23" s="827"/>
      <c r="Q23" s="828">
        <v>18031</v>
      </c>
      <c r="R23" s="829"/>
      <c r="S23" s="829"/>
      <c r="T23" s="829"/>
      <c r="U23" s="829"/>
      <c r="V23" s="829">
        <v>17835</v>
      </c>
      <c r="W23" s="829"/>
      <c r="X23" s="829"/>
      <c r="Y23" s="829"/>
      <c r="Z23" s="829"/>
      <c r="AA23" s="829">
        <v>195</v>
      </c>
      <c r="AB23" s="829"/>
      <c r="AC23" s="829"/>
      <c r="AD23" s="829"/>
      <c r="AE23" s="830"/>
      <c r="AF23" s="831">
        <v>21</v>
      </c>
      <c r="AG23" s="829"/>
      <c r="AH23" s="829"/>
      <c r="AI23" s="829"/>
      <c r="AJ23" s="832"/>
      <c r="AK23" s="833"/>
      <c r="AL23" s="834"/>
      <c r="AM23" s="834"/>
      <c r="AN23" s="834"/>
      <c r="AO23" s="834"/>
      <c r="AP23" s="829">
        <v>12666</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35" customHeight="1" x14ac:dyDescent="0.15">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35" customHeight="1" thickBot="1" x14ac:dyDescent="0.2">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35" customHeight="1" x14ac:dyDescent="0.15">
      <c r="A26" s="763" t="s">
        <v>357</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3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35" customHeight="1" thickTop="1" x14ac:dyDescent="0.15">
      <c r="A28" s="230">
        <v>1</v>
      </c>
      <c r="B28" s="785" t="s">
        <v>389</v>
      </c>
      <c r="C28" s="786"/>
      <c r="D28" s="786"/>
      <c r="E28" s="786"/>
      <c r="F28" s="786"/>
      <c r="G28" s="786"/>
      <c r="H28" s="786"/>
      <c r="I28" s="786"/>
      <c r="J28" s="786"/>
      <c r="K28" s="786"/>
      <c r="L28" s="786"/>
      <c r="M28" s="786"/>
      <c r="N28" s="786"/>
      <c r="O28" s="786"/>
      <c r="P28" s="787"/>
      <c r="Q28" s="858">
        <v>2927</v>
      </c>
      <c r="R28" s="859"/>
      <c r="S28" s="859"/>
      <c r="T28" s="859"/>
      <c r="U28" s="859"/>
      <c r="V28" s="859">
        <v>2901</v>
      </c>
      <c r="W28" s="859"/>
      <c r="X28" s="859"/>
      <c r="Y28" s="859"/>
      <c r="Z28" s="859"/>
      <c r="AA28" s="859">
        <v>26</v>
      </c>
      <c r="AB28" s="859"/>
      <c r="AC28" s="859"/>
      <c r="AD28" s="859"/>
      <c r="AE28" s="860"/>
      <c r="AF28" s="861">
        <v>26</v>
      </c>
      <c r="AG28" s="859"/>
      <c r="AH28" s="859"/>
      <c r="AI28" s="859"/>
      <c r="AJ28" s="862"/>
      <c r="AK28" s="863">
        <v>333</v>
      </c>
      <c r="AL28" s="864"/>
      <c r="AM28" s="864"/>
      <c r="AN28" s="864"/>
      <c r="AO28" s="864"/>
      <c r="AP28" s="864" t="s">
        <v>496</v>
      </c>
      <c r="AQ28" s="864"/>
      <c r="AR28" s="864"/>
      <c r="AS28" s="864"/>
      <c r="AT28" s="864"/>
      <c r="AU28" s="864" t="s">
        <v>496</v>
      </c>
      <c r="AV28" s="864"/>
      <c r="AW28" s="864"/>
      <c r="AX28" s="864"/>
      <c r="AY28" s="864"/>
      <c r="AZ28" s="865" t="s">
        <v>496</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35" customHeight="1" x14ac:dyDescent="0.15">
      <c r="A29" s="230">
        <v>2</v>
      </c>
      <c r="B29" s="816" t="s">
        <v>390</v>
      </c>
      <c r="C29" s="817"/>
      <c r="D29" s="817"/>
      <c r="E29" s="817"/>
      <c r="F29" s="817"/>
      <c r="G29" s="817"/>
      <c r="H29" s="817"/>
      <c r="I29" s="817"/>
      <c r="J29" s="817"/>
      <c r="K29" s="817"/>
      <c r="L29" s="817"/>
      <c r="M29" s="817"/>
      <c r="N29" s="817"/>
      <c r="O29" s="817"/>
      <c r="P29" s="818"/>
      <c r="Q29" s="819">
        <v>3300</v>
      </c>
      <c r="R29" s="820"/>
      <c r="S29" s="820"/>
      <c r="T29" s="820"/>
      <c r="U29" s="820"/>
      <c r="V29" s="820">
        <v>3263</v>
      </c>
      <c r="W29" s="820"/>
      <c r="X29" s="820"/>
      <c r="Y29" s="820"/>
      <c r="Z29" s="820"/>
      <c r="AA29" s="820">
        <v>37</v>
      </c>
      <c r="AB29" s="820"/>
      <c r="AC29" s="820"/>
      <c r="AD29" s="820"/>
      <c r="AE29" s="821"/>
      <c r="AF29" s="822">
        <v>37</v>
      </c>
      <c r="AG29" s="823"/>
      <c r="AH29" s="823"/>
      <c r="AI29" s="823"/>
      <c r="AJ29" s="824"/>
      <c r="AK29" s="870">
        <v>506</v>
      </c>
      <c r="AL29" s="866"/>
      <c r="AM29" s="866"/>
      <c r="AN29" s="866"/>
      <c r="AO29" s="866"/>
      <c r="AP29" s="866" t="s">
        <v>496</v>
      </c>
      <c r="AQ29" s="866"/>
      <c r="AR29" s="866"/>
      <c r="AS29" s="866"/>
      <c r="AT29" s="866"/>
      <c r="AU29" s="866" t="s">
        <v>496</v>
      </c>
      <c r="AV29" s="866"/>
      <c r="AW29" s="866"/>
      <c r="AX29" s="866"/>
      <c r="AY29" s="866"/>
      <c r="AZ29" s="867" t="s">
        <v>496</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35" customHeight="1" x14ac:dyDescent="0.15">
      <c r="A30" s="230">
        <v>3</v>
      </c>
      <c r="B30" s="816" t="s">
        <v>391</v>
      </c>
      <c r="C30" s="817"/>
      <c r="D30" s="817"/>
      <c r="E30" s="817"/>
      <c r="F30" s="817"/>
      <c r="G30" s="817"/>
      <c r="H30" s="817"/>
      <c r="I30" s="817"/>
      <c r="J30" s="817"/>
      <c r="K30" s="817"/>
      <c r="L30" s="817"/>
      <c r="M30" s="817"/>
      <c r="N30" s="817"/>
      <c r="O30" s="817"/>
      <c r="P30" s="818"/>
      <c r="Q30" s="819">
        <v>407</v>
      </c>
      <c r="R30" s="820"/>
      <c r="S30" s="820"/>
      <c r="T30" s="820"/>
      <c r="U30" s="820"/>
      <c r="V30" s="820">
        <v>391</v>
      </c>
      <c r="W30" s="820"/>
      <c r="X30" s="820"/>
      <c r="Y30" s="820"/>
      <c r="Z30" s="820"/>
      <c r="AA30" s="820">
        <v>16</v>
      </c>
      <c r="AB30" s="820"/>
      <c r="AC30" s="820"/>
      <c r="AD30" s="820"/>
      <c r="AE30" s="821"/>
      <c r="AF30" s="822">
        <v>16</v>
      </c>
      <c r="AG30" s="823"/>
      <c r="AH30" s="823"/>
      <c r="AI30" s="823"/>
      <c r="AJ30" s="824"/>
      <c r="AK30" s="870">
        <v>136</v>
      </c>
      <c r="AL30" s="866"/>
      <c r="AM30" s="866"/>
      <c r="AN30" s="866"/>
      <c r="AO30" s="866"/>
      <c r="AP30" s="866" t="s">
        <v>496</v>
      </c>
      <c r="AQ30" s="866"/>
      <c r="AR30" s="866"/>
      <c r="AS30" s="866"/>
      <c r="AT30" s="866"/>
      <c r="AU30" s="866" t="s">
        <v>496</v>
      </c>
      <c r="AV30" s="866"/>
      <c r="AW30" s="866"/>
      <c r="AX30" s="866"/>
      <c r="AY30" s="866"/>
      <c r="AZ30" s="867" t="s">
        <v>496</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35" customHeight="1" x14ac:dyDescent="0.15">
      <c r="A31" s="230">
        <v>4</v>
      </c>
      <c r="B31" s="816" t="s">
        <v>392</v>
      </c>
      <c r="C31" s="817"/>
      <c r="D31" s="817"/>
      <c r="E31" s="817"/>
      <c r="F31" s="817"/>
      <c r="G31" s="817"/>
      <c r="H31" s="817"/>
      <c r="I31" s="817"/>
      <c r="J31" s="817"/>
      <c r="K31" s="817"/>
      <c r="L31" s="817"/>
      <c r="M31" s="817"/>
      <c r="N31" s="817"/>
      <c r="O31" s="817"/>
      <c r="P31" s="818"/>
      <c r="Q31" s="819">
        <v>674</v>
      </c>
      <c r="R31" s="820"/>
      <c r="S31" s="820"/>
      <c r="T31" s="820"/>
      <c r="U31" s="820"/>
      <c r="V31" s="820">
        <v>642</v>
      </c>
      <c r="W31" s="820"/>
      <c r="X31" s="820"/>
      <c r="Y31" s="820"/>
      <c r="Z31" s="820"/>
      <c r="AA31" s="820">
        <v>32</v>
      </c>
      <c r="AB31" s="820"/>
      <c r="AC31" s="820"/>
      <c r="AD31" s="820"/>
      <c r="AE31" s="821"/>
      <c r="AF31" s="822">
        <v>933</v>
      </c>
      <c r="AG31" s="823"/>
      <c r="AH31" s="823"/>
      <c r="AI31" s="823"/>
      <c r="AJ31" s="824"/>
      <c r="AK31" s="870">
        <v>257</v>
      </c>
      <c r="AL31" s="866"/>
      <c r="AM31" s="866"/>
      <c r="AN31" s="866"/>
      <c r="AO31" s="866"/>
      <c r="AP31" s="866">
        <v>3088</v>
      </c>
      <c r="AQ31" s="866"/>
      <c r="AR31" s="866"/>
      <c r="AS31" s="866"/>
      <c r="AT31" s="866"/>
      <c r="AU31" s="866">
        <v>1238</v>
      </c>
      <c r="AV31" s="866"/>
      <c r="AW31" s="866"/>
      <c r="AX31" s="866"/>
      <c r="AY31" s="866"/>
      <c r="AZ31" s="867" t="s">
        <v>496</v>
      </c>
      <c r="BA31" s="867"/>
      <c r="BB31" s="867"/>
      <c r="BC31" s="867"/>
      <c r="BD31" s="867"/>
      <c r="BE31" s="868" t="s">
        <v>393</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35" customHeight="1" x14ac:dyDescent="0.15">
      <c r="A32" s="230">
        <v>5</v>
      </c>
      <c r="B32" s="816" t="s">
        <v>394</v>
      </c>
      <c r="C32" s="817"/>
      <c r="D32" s="817"/>
      <c r="E32" s="817"/>
      <c r="F32" s="817"/>
      <c r="G32" s="817"/>
      <c r="H32" s="817"/>
      <c r="I32" s="817"/>
      <c r="J32" s="817"/>
      <c r="K32" s="817"/>
      <c r="L32" s="817"/>
      <c r="M32" s="817"/>
      <c r="N32" s="817"/>
      <c r="O32" s="817"/>
      <c r="P32" s="818"/>
      <c r="Q32" s="819">
        <v>699</v>
      </c>
      <c r="R32" s="820"/>
      <c r="S32" s="820"/>
      <c r="T32" s="820"/>
      <c r="U32" s="820"/>
      <c r="V32" s="820">
        <v>691</v>
      </c>
      <c r="W32" s="820"/>
      <c r="X32" s="820"/>
      <c r="Y32" s="820"/>
      <c r="Z32" s="820"/>
      <c r="AA32" s="820">
        <v>8</v>
      </c>
      <c r="AB32" s="820"/>
      <c r="AC32" s="820"/>
      <c r="AD32" s="820"/>
      <c r="AE32" s="821"/>
      <c r="AF32" s="822">
        <v>329</v>
      </c>
      <c r="AG32" s="823"/>
      <c r="AH32" s="823"/>
      <c r="AI32" s="823"/>
      <c r="AJ32" s="824"/>
      <c r="AK32" s="870">
        <v>291</v>
      </c>
      <c r="AL32" s="866"/>
      <c r="AM32" s="866"/>
      <c r="AN32" s="866"/>
      <c r="AO32" s="866"/>
      <c r="AP32" s="866" t="s">
        <v>496</v>
      </c>
      <c r="AQ32" s="866"/>
      <c r="AR32" s="866"/>
      <c r="AS32" s="866"/>
      <c r="AT32" s="866"/>
      <c r="AU32" s="866" t="s">
        <v>496</v>
      </c>
      <c r="AV32" s="866"/>
      <c r="AW32" s="866"/>
      <c r="AX32" s="866"/>
      <c r="AY32" s="866"/>
      <c r="AZ32" s="867" t="s">
        <v>496</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35" customHeight="1" x14ac:dyDescent="0.15">
      <c r="A33" s="230">
        <v>6</v>
      </c>
      <c r="B33" s="816" t="s">
        <v>395</v>
      </c>
      <c r="C33" s="817"/>
      <c r="D33" s="817"/>
      <c r="E33" s="817"/>
      <c r="F33" s="817"/>
      <c r="G33" s="817"/>
      <c r="H33" s="817"/>
      <c r="I33" s="817"/>
      <c r="J33" s="817"/>
      <c r="K33" s="817"/>
      <c r="L33" s="817"/>
      <c r="M33" s="817"/>
      <c r="N33" s="817"/>
      <c r="O33" s="817"/>
      <c r="P33" s="818"/>
      <c r="Q33" s="819">
        <v>76</v>
      </c>
      <c r="R33" s="820"/>
      <c r="S33" s="820"/>
      <c r="T33" s="820"/>
      <c r="U33" s="820"/>
      <c r="V33" s="820">
        <v>74</v>
      </c>
      <c r="W33" s="820"/>
      <c r="X33" s="820"/>
      <c r="Y33" s="820"/>
      <c r="Z33" s="820"/>
      <c r="AA33" s="820">
        <v>3</v>
      </c>
      <c r="AB33" s="820"/>
      <c r="AC33" s="820"/>
      <c r="AD33" s="820"/>
      <c r="AE33" s="821"/>
      <c r="AF33" s="822">
        <v>28</v>
      </c>
      <c r="AG33" s="823"/>
      <c r="AH33" s="823"/>
      <c r="AI33" s="823"/>
      <c r="AJ33" s="824"/>
      <c r="AK33" s="870">
        <v>104</v>
      </c>
      <c r="AL33" s="866"/>
      <c r="AM33" s="866"/>
      <c r="AN33" s="866"/>
      <c r="AO33" s="866"/>
      <c r="AP33" s="866">
        <v>310</v>
      </c>
      <c r="AQ33" s="866"/>
      <c r="AR33" s="866"/>
      <c r="AS33" s="866"/>
      <c r="AT33" s="866"/>
      <c r="AU33" s="866">
        <v>202</v>
      </c>
      <c r="AV33" s="866"/>
      <c r="AW33" s="866"/>
      <c r="AX33" s="866"/>
      <c r="AY33" s="866"/>
      <c r="AZ33" s="867" t="s">
        <v>496</v>
      </c>
      <c r="BA33" s="867"/>
      <c r="BB33" s="867"/>
      <c r="BC33" s="867"/>
      <c r="BD33" s="867"/>
      <c r="BE33" s="868" t="s">
        <v>393</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35" customHeight="1" x14ac:dyDescent="0.15">
      <c r="A34" s="230">
        <v>7</v>
      </c>
      <c r="B34" s="816" t="s">
        <v>396</v>
      </c>
      <c r="C34" s="817"/>
      <c r="D34" s="817"/>
      <c r="E34" s="817"/>
      <c r="F34" s="817"/>
      <c r="G34" s="817"/>
      <c r="H34" s="817"/>
      <c r="I34" s="817"/>
      <c r="J34" s="817"/>
      <c r="K34" s="817"/>
      <c r="L34" s="817"/>
      <c r="M34" s="817"/>
      <c r="N34" s="817"/>
      <c r="O34" s="817"/>
      <c r="P34" s="818"/>
      <c r="Q34" s="819">
        <v>61</v>
      </c>
      <c r="R34" s="820"/>
      <c r="S34" s="820"/>
      <c r="T34" s="820"/>
      <c r="U34" s="820"/>
      <c r="V34" s="820">
        <v>61</v>
      </c>
      <c r="W34" s="820"/>
      <c r="X34" s="820"/>
      <c r="Y34" s="820"/>
      <c r="Z34" s="820"/>
      <c r="AA34" s="820">
        <v>0</v>
      </c>
      <c r="AB34" s="820"/>
      <c r="AC34" s="820"/>
      <c r="AD34" s="820"/>
      <c r="AE34" s="821"/>
      <c r="AF34" s="822">
        <v>10</v>
      </c>
      <c r="AG34" s="823"/>
      <c r="AH34" s="823"/>
      <c r="AI34" s="823"/>
      <c r="AJ34" s="824"/>
      <c r="AK34" s="870">
        <v>43</v>
      </c>
      <c r="AL34" s="866"/>
      <c r="AM34" s="866"/>
      <c r="AN34" s="866"/>
      <c r="AO34" s="866"/>
      <c r="AP34" s="866">
        <v>149</v>
      </c>
      <c r="AQ34" s="866"/>
      <c r="AR34" s="866"/>
      <c r="AS34" s="866"/>
      <c r="AT34" s="866"/>
      <c r="AU34" s="866">
        <v>139</v>
      </c>
      <c r="AV34" s="866"/>
      <c r="AW34" s="866"/>
      <c r="AX34" s="866"/>
      <c r="AY34" s="866"/>
      <c r="AZ34" s="867" t="s">
        <v>496</v>
      </c>
      <c r="BA34" s="867"/>
      <c r="BB34" s="867"/>
      <c r="BC34" s="867"/>
      <c r="BD34" s="867"/>
      <c r="BE34" s="868" t="s">
        <v>393</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35" customHeight="1" x14ac:dyDescent="0.15">
      <c r="A35" s="230">
        <v>8</v>
      </c>
      <c r="B35" s="816" t="s">
        <v>397</v>
      </c>
      <c r="C35" s="817"/>
      <c r="D35" s="817"/>
      <c r="E35" s="817"/>
      <c r="F35" s="817"/>
      <c r="G35" s="817"/>
      <c r="H35" s="817"/>
      <c r="I35" s="817"/>
      <c r="J35" s="817"/>
      <c r="K35" s="817"/>
      <c r="L35" s="817"/>
      <c r="M35" s="817"/>
      <c r="N35" s="817"/>
      <c r="O35" s="817"/>
      <c r="P35" s="818"/>
      <c r="Q35" s="819">
        <v>118</v>
      </c>
      <c r="R35" s="820"/>
      <c r="S35" s="820"/>
      <c r="T35" s="820"/>
      <c r="U35" s="820"/>
      <c r="V35" s="820">
        <v>117</v>
      </c>
      <c r="W35" s="820"/>
      <c r="X35" s="820"/>
      <c r="Y35" s="820"/>
      <c r="Z35" s="820"/>
      <c r="AA35" s="820">
        <v>2</v>
      </c>
      <c r="AB35" s="820"/>
      <c r="AC35" s="820"/>
      <c r="AD35" s="820"/>
      <c r="AE35" s="821"/>
      <c r="AF35" s="822">
        <v>11</v>
      </c>
      <c r="AG35" s="823"/>
      <c r="AH35" s="823"/>
      <c r="AI35" s="823"/>
      <c r="AJ35" s="824"/>
      <c r="AK35" s="870">
        <v>70</v>
      </c>
      <c r="AL35" s="866"/>
      <c r="AM35" s="866"/>
      <c r="AN35" s="866"/>
      <c r="AO35" s="866"/>
      <c r="AP35" s="866">
        <v>137</v>
      </c>
      <c r="AQ35" s="866"/>
      <c r="AR35" s="866"/>
      <c r="AS35" s="866"/>
      <c r="AT35" s="866"/>
      <c r="AU35" s="866">
        <v>83</v>
      </c>
      <c r="AV35" s="866"/>
      <c r="AW35" s="866"/>
      <c r="AX35" s="866"/>
      <c r="AY35" s="866"/>
      <c r="AZ35" s="867" t="s">
        <v>496</v>
      </c>
      <c r="BA35" s="867"/>
      <c r="BB35" s="867"/>
      <c r="BC35" s="867"/>
      <c r="BD35" s="867"/>
      <c r="BE35" s="868" t="s">
        <v>393</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35" customHeight="1" x14ac:dyDescent="0.15">
      <c r="A36" s="230">
        <v>9</v>
      </c>
      <c r="B36" s="816" t="s">
        <v>398</v>
      </c>
      <c r="C36" s="817"/>
      <c r="D36" s="817"/>
      <c r="E36" s="817"/>
      <c r="F36" s="817"/>
      <c r="G36" s="817"/>
      <c r="H36" s="817"/>
      <c r="I36" s="817"/>
      <c r="J36" s="817"/>
      <c r="K36" s="817"/>
      <c r="L36" s="817"/>
      <c r="M36" s="817"/>
      <c r="N36" s="817"/>
      <c r="O36" s="817"/>
      <c r="P36" s="818"/>
      <c r="Q36" s="819">
        <v>2</v>
      </c>
      <c r="R36" s="820"/>
      <c r="S36" s="820"/>
      <c r="T36" s="820"/>
      <c r="U36" s="820"/>
      <c r="V36" s="820">
        <v>0</v>
      </c>
      <c r="W36" s="820"/>
      <c r="X36" s="820"/>
      <c r="Y36" s="820"/>
      <c r="Z36" s="820"/>
      <c r="AA36" s="820">
        <v>1</v>
      </c>
      <c r="AB36" s="820"/>
      <c r="AC36" s="820"/>
      <c r="AD36" s="820"/>
      <c r="AE36" s="821"/>
      <c r="AF36" s="822">
        <v>3</v>
      </c>
      <c r="AG36" s="823"/>
      <c r="AH36" s="823"/>
      <c r="AI36" s="823"/>
      <c r="AJ36" s="824"/>
      <c r="AK36" s="870">
        <v>2</v>
      </c>
      <c r="AL36" s="866"/>
      <c r="AM36" s="866"/>
      <c r="AN36" s="866"/>
      <c r="AO36" s="866"/>
      <c r="AP36" s="866">
        <v>4</v>
      </c>
      <c r="AQ36" s="866"/>
      <c r="AR36" s="866"/>
      <c r="AS36" s="866"/>
      <c r="AT36" s="866"/>
      <c r="AU36" s="866">
        <v>4</v>
      </c>
      <c r="AV36" s="866"/>
      <c r="AW36" s="866"/>
      <c r="AX36" s="866"/>
      <c r="AY36" s="866"/>
      <c r="AZ36" s="867" t="s">
        <v>496</v>
      </c>
      <c r="BA36" s="867"/>
      <c r="BB36" s="867"/>
      <c r="BC36" s="867"/>
      <c r="BD36" s="867"/>
      <c r="BE36" s="868" t="s">
        <v>393</v>
      </c>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35" customHeight="1" x14ac:dyDescent="0.15">
      <c r="A37" s="230">
        <v>10</v>
      </c>
      <c r="B37" s="816" t="s">
        <v>399</v>
      </c>
      <c r="C37" s="817"/>
      <c r="D37" s="817"/>
      <c r="E37" s="817"/>
      <c r="F37" s="817"/>
      <c r="G37" s="817"/>
      <c r="H37" s="817"/>
      <c r="I37" s="817"/>
      <c r="J37" s="817"/>
      <c r="K37" s="817"/>
      <c r="L37" s="817"/>
      <c r="M37" s="817"/>
      <c r="N37" s="817"/>
      <c r="O37" s="817"/>
      <c r="P37" s="818"/>
      <c r="Q37" s="819">
        <v>27</v>
      </c>
      <c r="R37" s="820"/>
      <c r="S37" s="820"/>
      <c r="T37" s="820"/>
      <c r="U37" s="820"/>
      <c r="V37" s="820">
        <v>26</v>
      </c>
      <c r="W37" s="820"/>
      <c r="X37" s="820"/>
      <c r="Y37" s="820"/>
      <c r="Z37" s="820"/>
      <c r="AA37" s="820">
        <v>0</v>
      </c>
      <c r="AB37" s="820"/>
      <c r="AC37" s="820"/>
      <c r="AD37" s="820"/>
      <c r="AE37" s="821"/>
      <c r="AF37" s="822">
        <v>1</v>
      </c>
      <c r="AG37" s="823"/>
      <c r="AH37" s="823"/>
      <c r="AI37" s="823"/>
      <c r="AJ37" s="824"/>
      <c r="AK37" s="870">
        <v>26</v>
      </c>
      <c r="AL37" s="866"/>
      <c r="AM37" s="866"/>
      <c r="AN37" s="866"/>
      <c r="AO37" s="866"/>
      <c r="AP37" s="866" t="s">
        <v>496</v>
      </c>
      <c r="AQ37" s="866"/>
      <c r="AR37" s="866"/>
      <c r="AS37" s="866"/>
      <c r="AT37" s="866"/>
      <c r="AU37" s="866" t="s">
        <v>496</v>
      </c>
      <c r="AV37" s="866"/>
      <c r="AW37" s="866"/>
      <c r="AX37" s="866"/>
      <c r="AY37" s="866"/>
      <c r="AZ37" s="867" t="s">
        <v>496</v>
      </c>
      <c r="BA37" s="867"/>
      <c r="BB37" s="867"/>
      <c r="BC37" s="867"/>
      <c r="BD37" s="867"/>
      <c r="BE37" s="868" t="s">
        <v>400</v>
      </c>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3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3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3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3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3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3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3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3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3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3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3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3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3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3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3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3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3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3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3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3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3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3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3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3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3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401</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35" customHeight="1" thickBot="1" x14ac:dyDescent="0.2">
      <c r="A63" s="228" t="s">
        <v>377</v>
      </c>
      <c r="B63" s="825" t="s">
        <v>402</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1394</v>
      </c>
      <c r="AG63" s="880"/>
      <c r="AH63" s="880"/>
      <c r="AI63" s="880"/>
      <c r="AJ63" s="881"/>
      <c r="AK63" s="882"/>
      <c r="AL63" s="877"/>
      <c r="AM63" s="877"/>
      <c r="AN63" s="877"/>
      <c r="AO63" s="877"/>
      <c r="AP63" s="880">
        <v>3688</v>
      </c>
      <c r="AQ63" s="880"/>
      <c r="AR63" s="880"/>
      <c r="AS63" s="880"/>
      <c r="AT63" s="880"/>
      <c r="AU63" s="880">
        <v>1666</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3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35" customHeight="1" thickBot="1" x14ac:dyDescent="0.2">
      <c r="A65" s="220" t="s">
        <v>403</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35" customHeight="1" x14ac:dyDescent="0.15">
      <c r="A66" s="763" t="s">
        <v>404</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405</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3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35" customHeight="1" thickTop="1" x14ac:dyDescent="0.15">
      <c r="A68" s="224">
        <v>1</v>
      </c>
      <c r="B68" s="905" t="s">
        <v>560</v>
      </c>
      <c r="C68" s="906"/>
      <c r="D68" s="906"/>
      <c r="E68" s="906"/>
      <c r="F68" s="906"/>
      <c r="G68" s="906"/>
      <c r="H68" s="906"/>
      <c r="I68" s="906"/>
      <c r="J68" s="906"/>
      <c r="K68" s="906"/>
      <c r="L68" s="906"/>
      <c r="M68" s="906"/>
      <c r="N68" s="906"/>
      <c r="O68" s="906"/>
      <c r="P68" s="907"/>
      <c r="Q68" s="908">
        <v>39</v>
      </c>
      <c r="R68" s="902"/>
      <c r="S68" s="902"/>
      <c r="T68" s="902"/>
      <c r="U68" s="902"/>
      <c r="V68" s="902">
        <v>38</v>
      </c>
      <c r="W68" s="902"/>
      <c r="X68" s="902"/>
      <c r="Y68" s="902"/>
      <c r="Z68" s="902"/>
      <c r="AA68" s="902">
        <v>2</v>
      </c>
      <c r="AB68" s="902"/>
      <c r="AC68" s="902"/>
      <c r="AD68" s="902"/>
      <c r="AE68" s="902"/>
      <c r="AF68" s="902">
        <v>2</v>
      </c>
      <c r="AG68" s="902"/>
      <c r="AH68" s="902"/>
      <c r="AI68" s="902"/>
      <c r="AJ68" s="902"/>
      <c r="AK68" s="902" t="s">
        <v>496</v>
      </c>
      <c r="AL68" s="902"/>
      <c r="AM68" s="902"/>
      <c r="AN68" s="902"/>
      <c r="AO68" s="902"/>
      <c r="AP68" s="902">
        <v>14</v>
      </c>
      <c r="AQ68" s="902"/>
      <c r="AR68" s="902"/>
      <c r="AS68" s="902"/>
      <c r="AT68" s="902"/>
      <c r="AU68" s="902">
        <v>7</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35" customHeight="1" x14ac:dyDescent="0.15">
      <c r="A69" s="226">
        <v>2</v>
      </c>
      <c r="B69" s="909" t="s">
        <v>561</v>
      </c>
      <c r="C69" s="910"/>
      <c r="D69" s="910"/>
      <c r="E69" s="910"/>
      <c r="F69" s="910"/>
      <c r="G69" s="910"/>
      <c r="H69" s="910"/>
      <c r="I69" s="910"/>
      <c r="J69" s="910"/>
      <c r="K69" s="910"/>
      <c r="L69" s="910"/>
      <c r="M69" s="910"/>
      <c r="N69" s="910"/>
      <c r="O69" s="910"/>
      <c r="P69" s="911"/>
      <c r="Q69" s="912">
        <v>75</v>
      </c>
      <c r="R69" s="866"/>
      <c r="S69" s="866"/>
      <c r="T69" s="866"/>
      <c r="U69" s="866"/>
      <c r="V69" s="866">
        <v>59</v>
      </c>
      <c r="W69" s="866"/>
      <c r="X69" s="866"/>
      <c r="Y69" s="866"/>
      <c r="Z69" s="866"/>
      <c r="AA69" s="866">
        <v>15</v>
      </c>
      <c r="AB69" s="866"/>
      <c r="AC69" s="866"/>
      <c r="AD69" s="866"/>
      <c r="AE69" s="866"/>
      <c r="AF69" s="866">
        <v>15</v>
      </c>
      <c r="AG69" s="866"/>
      <c r="AH69" s="866"/>
      <c r="AI69" s="866"/>
      <c r="AJ69" s="866"/>
      <c r="AK69" s="866" t="s">
        <v>496</v>
      </c>
      <c r="AL69" s="866"/>
      <c r="AM69" s="866"/>
      <c r="AN69" s="866"/>
      <c r="AO69" s="866"/>
      <c r="AP69" s="866" t="s">
        <v>496</v>
      </c>
      <c r="AQ69" s="866"/>
      <c r="AR69" s="866"/>
      <c r="AS69" s="866"/>
      <c r="AT69" s="866"/>
      <c r="AU69" s="866" t="s">
        <v>496</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35" customHeight="1" x14ac:dyDescent="0.15">
      <c r="A70" s="226">
        <v>3</v>
      </c>
      <c r="B70" s="909" t="s">
        <v>562</v>
      </c>
      <c r="C70" s="910"/>
      <c r="D70" s="910"/>
      <c r="E70" s="910"/>
      <c r="F70" s="910"/>
      <c r="G70" s="910"/>
      <c r="H70" s="910"/>
      <c r="I70" s="910"/>
      <c r="J70" s="910"/>
      <c r="K70" s="910"/>
      <c r="L70" s="910"/>
      <c r="M70" s="910"/>
      <c r="N70" s="910"/>
      <c r="O70" s="910"/>
      <c r="P70" s="911"/>
      <c r="Q70" s="912">
        <v>234605</v>
      </c>
      <c r="R70" s="866"/>
      <c r="S70" s="866"/>
      <c r="T70" s="866"/>
      <c r="U70" s="866"/>
      <c r="V70" s="866">
        <v>227058</v>
      </c>
      <c r="W70" s="866"/>
      <c r="X70" s="866"/>
      <c r="Y70" s="866"/>
      <c r="Z70" s="866"/>
      <c r="AA70" s="866">
        <v>7546</v>
      </c>
      <c r="AB70" s="866"/>
      <c r="AC70" s="866"/>
      <c r="AD70" s="866"/>
      <c r="AE70" s="866"/>
      <c r="AF70" s="866">
        <v>7546</v>
      </c>
      <c r="AG70" s="866"/>
      <c r="AH70" s="866"/>
      <c r="AI70" s="866"/>
      <c r="AJ70" s="866"/>
      <c r="AK70" s="866" t="s">
        <v>496</v>
      </c>
      <c r="AL70" s="866"/>
      <c r="AM70" s="866"/>
      <c r="AN70" s="866"/>
      <c r="AO70" s="866"/>
      <c r="AP70" s="866" t="s">
        <v>496</v>
      </c>
      <c r="AQ70" s="866"/>
      <c r="AR70" s="866"/>
      <c r="AS70" s="866"/>
      <c r="AT70" s="866"/>
      <c r="AU70" s="866" t="s">
        <v>496</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35" customHeight="1" x14ac:dyDescent="0.15">
      <c r="A71" s="226">
        <v>4</v>
      </c>
      <c r="B71" s="909" t="s">
        <v>563</v>
      </c>
      <c r="C71" s="910"/>
      <c r="D71" s="910"/>
      <c r="E71" s="910"/>
      <c r="F71" s="910"/>
      <c r="G71" s="910"/>
      <c r="H71" s="910"/>
      <c r="I71" s="910"/>
      <c r="J71" s="910"/>
      <c r="K71" s="910"/>
      <c r="L71" s="910"/>
      <c r="M71" s="910"/>
      <c r="N71" s="910"/>
      <c r="O71" s="910"/>
      <c r="P71" s="911"/>
      <c r="Q71" s="912">
        <v>146</v>
      </c>
      <c r="R71" s="866"/>
      <c r="S71" s="866"/>
      <c r="T71" s="866"/>
      <c r="U71" s="866"/>
      <c r="V71" s="866">
        <v>105</v>
      </c>
      <c r="W71" s="866"/>
      <c r="X71" s="866"/>
      <c r="Y71" s="866"/>
      <c r="Z71" s="866"/>
      <c r="AA71" s="866">
        <v>41</v>
      </c>
      <c r="AB71" s="866"/>
      <c r="AC71" s="866"/>
      <c r="AD71" s="866"/>
      <c r="AE71" s="866"/>
      <c r="AF71" s="866">
        <v>41</v>
      </c>
      <c r="AG71" s="866"/>
      <c r="AH71" s="866"/>
      <c r="AI71" s="866"/>
      <c r="AJ71" s="866"/>
      <c r="AK71" s="866" t="s">
        <v>496</v>
      </c>
      <c r="AL71" s="866"/>
      <c r="AM71" s="866"/>
      <c r="AN71" s="866"/>
      <c r="AO71" s="866"/>
      <c r="AP71" s="866" t="s">
        <v>496</v>
      </c>
      <c r="AQ71" s="866"/>
      <c r="AR71" s="866"/>
      <c r="AS71" s="866"/>
      <c r="AT71" s="866"/>
      <c r="AU71" s="866" t="s">
        <v>496</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35" customHeight="1" x14ac:dyDescent="0.15">
      <c r="A72" s="226">
        <v>5</v>
      </c>
      <c r="B72" s="909" t="s">
        <v>564</v>
      </c>
      <c r="C72" s="910"/>
      <c r="D72" s="910"/>
      <c r="E72" s="910"/>
      <c r="F72" s="910"/>
      <c r="G72" s="910"/>
      <c r="H72" s="910"/>
      <c r="I72" s="910"/>
      <c r="J72" s="910"/>
      <c r="K72" s="910"/>
      <c r="L72" s="910"/>
      <c r="M72" s="910"/>
      <c r="N72" s="910"/>
      <c r="O72" s="910"/>
      <c r="P72" s="911"/>
      <c r="Q72" s="912">
        <v>191</v>
      </c>
      <c r="R72" s="866"/>
      <c r="S72" s="866"/>
      <c r="T72" s="866"/>
      <c r="U72" s="866"/>
      <c r="V72" s="866">
        <v>247</v>
      </c>
      <c r="W72" s="866"/>
      <c r="X72" s="866"/>
      <c r="Y72" s="866"/>
      <c r="Z72" s="866"/>
      <c r="AA72" s="866">
        <v>-56</v>
      </c>
      <c r="AB72" s="866"/>
      <c r="AC72" s="866"/>
      <c r="AD72" s="866"/>
      <c r="AE72" s="866"/>
      <c r="AF72" s="866">
        <v>703</v>
      </c>
      <c r="AG72" s="866"/>
      <c r="AH72" s="866"/>
      <c r="AI72" s="866"/>
      <c r="AJ72" s="866"/>
      <c r="AK72" s="866">
        <v>57</v>
      </c>
      <c r="AL72" s="866"/>
      <c r="AM72" s="866"/>
      <c r="AN72" s="866"/>
      <c r="AO72" s="866"/>
      <c r="AP72" s="866">
        <v>703</v>
      </c>
      <c r="AQ72" s="866"/>
      <c r="AR72" s="866"/>
      <c r="AS72" s="866"/>
      <c r="AT72" s="866"/>
      <c r="AU72" s="866">
        <v>111</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35" customHeight="1" x14ac:dyDescent="0.15">
      <c r="A73" s="226">
        <v>6</v>
      </c>
      <c r="B73" s="909" t="s">
        <v>565</v>
      </c>
      <c r="C73" s="910"/>
      <c r="D73" s="910"/>
      <c r="E73" s="910"/>
      <c r="F73" s="910"/>
      <c r="G73" s="910"/>
      <c r="H73" s="910"/>
      <c r="I73" s="910"/>
      <c r="J73" s="910"/>
      <c r="K73" s="910"/>
      <c r="L73" s="910"/>
      <c r="M73" s="910"/>
      <c r="N73" s="910"/>
      <c r="O73" s="910"/>
      <c r="P73" s="911"/>
      <c r="Q73" s="912">
        <v>3979</v>
      </c>
      <c r="R73" s="866"/>
      <c r="S73" s="866"/>
      <c r="T73" s="866"/>
      <c r="U73" s="866"/>
      <c r="V73" s="866">
        <v>3563</v>
      </c>
      <c r="W73" s="866"/>
      <c r="X73" s="866"/>
      <c r="Y73" s="866"/>
      <c r="Z73" s="866"/>
      <c r="AA73" s="866">
        <v>416</v>
      </c>
      <c r="AB73" s="866"/>
      <c r="AC73" s="866"/>
      <c r="AD73" s="866"/>
      <c r="AE73" s="866"/>
      <c r="AF73" s="866">
        <v>416</v>
      </c>
      <c r="AG73" s="866"/>
      <c r="AH73" s="866"/>
      <c r="AI73" s="866"/>
      <c r="AJ73" s="866"/>
      <c r="AK73" s="866" t="s">
        <v>496</v>
      </c>
      <c r="AL73" s="866"/>
      <c r="AM73" s="866"/>
      <c r="AN73" s="866"/>
      <c r="AO73" s="866"/>
      <c r="AP73" s="866">
        <v>584</v>
      </c>
      <c r="AQ73" s="866"/>
      <c r="AR73" s="866"/>
      <c r="AS73" s="866"/>
      <c r="AT73" s="866"/>
      <c r="AU73" s="866">
        <v>101</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35" customHeight="1" x14ac:dyDescent="0.15">
      <c r="A74" s="226">
        <v>7</v>
      </c>
      <c r="B74" s="909" t="s">
        <v>566</v>
      </c>
      <c r="C74" s="910"/>
      <c r="D74" s="910"/>
      <c r="E74" s="910"/>
      <c r="F74" s="910"/>
      <c r="G74" s="910"/>
      <c r="H74" s="910"/>
      <c r="I74" s="910"/>
      <c r="J74" s="910"/>
      <c r="K74" s="910"/>
      <c r="L74" s="910"/>
      <c r="M74" s="910"/>
      <c r="N74" s="910"/>
      <c r="O74" s="910"/>
      <c r="P74" s="911"/>
      <c r="Q74" s="912">
        <v>2869</v>
      </c>
      <c r="R74" s="866"/>
      <c r="S74" s="866"/>
      <c r="T74" s="866"/>
      <c r="U74" s="866"/>
      <c r="V74" s="866">
        <v>3873</v>
      </c>
      <c r="W74" s="866"/>
      <c r="X74" s="866"/>
      <c r="Y74" s="866"/>
      <c r="Z74" s="866"/>
      <c r="AA74" s="866">
        <v>-1003</v>
      </c>
      <c r="AB74" s="866"/>
      <c r="AC74" s="866"/>
      <c r="AD74" s="866"/>
      <c r="AE74" s="866"/>
      <c r="AF74" s="866">
        <v>1031</v>
      </c>
      <c r="AG74" s="866"/>
      <c r="AH74" s="866"/>
      <c r="AI74" s="866"/>
      <c r="AJ74" s="866"/>
      <c r="AK74" s="866" t="s">
        <v>496</v>
      </c>
      <c r="AL74" s="866"/>
      <c r="AM74" s="866"/>
      <c r="AN74" s="866"/>
      <c r="AO74" s="866"/>
      <c r="AP74" s="866">
        <v>186</v>
      </c>
      <c r="AQ74" s="866"/>
      <c r="AR74" s="866"/>
      <c r="AS74" s="866"/>
      <c r="AT74" s="866"/>
      <c r="AU74" s="866" t="s">
        <v>578</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35" customHeight="1" x14ac:dyDescent="0.15">
      <c r="A75" s="226">
        <v>8</v>
      </c>
      <c r="B75" s="909" t="s">
        <v>567</v>
      </c>
      <c r="C75" s="910"/>
      <c r="D75" s="910"/>
      <c r="E75" s="910"/>
      <c r="F75" s="910"/>
      <c r="G75" s="910"/>
      <c r="H75" s="910"/>
      <c r="I75" s="910"/>
      <c r="J75" s="910"/>
      <c r="K75" s="910"/>
      <c r="L75" s="910"/>
      <c r="M75" s="910"/>
      <c r="N75" s="910"/>
      <c r="O75" s="910"/>
      <c r="P75" s="911"/>
      <c r="Q75" s="913">
        <v>9471</v>
      </c>
      <c r="R75" s="914"/>
      <c r="S75" s="914"/>
      <c r="T75" s="914"/>
      <c r="U75" s="870"/>
      <c r="V75" s="915">
        <v>8936</v>
      </c>
      <c r="W75" s="914"/>
      <c r="X75" s="914"/>
      <c r="Y75" s="914"/>
      <c r="Z75" s="870"/>
      <c r="AA75" s="915">
        <v>535</v>
      </c>
      <c r="AB75" s="914"/>
      <c r="AC75" s="914"/>
      <c r="AD75" s="914"/>
      <c r="AE75" s="870"/>
      <c r="AF75" s="915">
        <v>535</v>
      </c>
      <c r="AG75" s="914"/>
      <c r="AH75" s="914"/>
      <c r="AI75" s="914"/>
      <c r="AJ75" s="870"/>
      <c r="AK75" s="915" t="s">
        <v>496</v>
      </c>
      <c r="AL75" s="914"/>
      <c r="AM75" s="914"/>
      <c r="AN75" s="914"/>
      <c r="AO75" s="870"/>
      <c r="AP75" s="915" t="s">
        <v>496</v>
      </c>
      <c r="AQ75" s="914"/>
      <c r="AR75" s="914"/>
      <c r="AS75" s="914"/>
      <c r="AT75" s="870"/>
      <c r="AU75" s="915" t="s">
        <v>496</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35" customHeight="1" x14ac:dyDescent="0.15">
      <c r="A76" s="226">
        <v>9</v>
      </c>
      <c r="B76" s="909" t="s">
        <v>568</v>
      </c>
      <c r="C76" s="910"/>
      <c r="D76" s="910"/>
      <c r="E76" s="910"/>
      <c r="F76" s="910"/>
      <c r="G76" s="910"/>
      <c r="H76" s="910"/>
      <c r="I76" s="910"/>
      <c r="J76" s="910"/>
      <c r="K76" s="910"/>
      <c r="L76" s="910"/>
      <c r="M76" s="910"/>
      <c r="N76" s="910"/>
      <c r="O76" s="910"/>
      <c r="P76" s="911"/>
      <c r="Q76" s="913">
        <v>547</v>
      </c>
      <c r="R76" s="914"/>
      <c r="S76" s="914"/>
      <c r="T76" s="914"/>
      <c r="U76" s="870"/>
      <c r="V76" s="915">
        <v>545</v>
      </c>
      <c r="W76" s="914"/>
      <c r="X76" s="914"/>
      <c r="Y76" s="914"/>
      <c r="Z76" s="870"/>
      <c r="AA76" s="915">
        <v>2</v>
      </c>
      <c r="AB76" s="914"/>
      <c r="AC76" s="914"/>
      <c r="AD76" s="914"/>
      <c r="AE76" s="870"/>
      <c r="AF76" s="915">
        <v>3</v>
      </c>
      <c r="AG76" s="914"/>
      <c r="AH76" s="914"/>
      <c r="AI76" s="914"/>
      <c r="AJ76" s="870"/>
      <c r="AK76" s="915" t="s">
        <v>496</v>
      </c>
      <c r="AL76" s="914"/>
      <c r="AM76" s="914"/>
      <c r="AN76" s="914"/>
      <c r="AO76" s="870"/>
      <c r="AP76" s="915" t="s">
        <v>496</v>
      </c>
      <c r="AQ76" s="914"/>
      <c r="AR76" s="914"/>
      <c r="AS76" s="914"/>
      <c r="AT76" s="870"/>
      <c r="AU76" s="915" t="s">
        <v>496</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35" customHeight="1" x14ac:dyDescent="0.15">
      <c r="A77" s="226">
        <v>10</v>
      </c>
      <c r="B77" s="909" t="s">
        <v>569</v>
      </c>
      <c r="C77" s="910"/>
      <c r="D77" s="910"/>
      <c r="E77" s="910"/>
      <c r="F77" s="910"/>
      <c r="G77" s="910"/>
      <c r="H77" s="910"/>
      <c r="I77" s="910"/>
      <c r="J77" s="910"/>
      <c r="K77" s="910"/>
      <c r="L77" s="910"/>
      <c r="M77" s="910"/>
      <c r="N77" s="910"/>
      <c r="O77" s="910"/>
      <c r="P77" s="911"/>
      <c r="Q77" s="913">
        <v>20</v>
      </c>
      <c r="R77" s="914"/>
      <c r="S77" s="914"/>
      <c r="T77" s="914"/>
      <c r="U77" s="870"/>
      <c r="V77" s="915">
        <v>17</v>
      </c>
      <c r="W77" s="914"/>
      <c r="X77" s="914"/>
      <c r="Y77" s="914"/>
      <c r="Z77" s="870"/>
      <c r="AA77" s="915">
        <v>3</v>
      </c>
      <c r="AB77" s="914"/>
      <c r="AC77" s="914"/>
      <c r="AD77" s="914"/>
      <c r="AE77" s="870"/>
      <c r="AF77" s="915">
        <v>2</v>
      </c>
      <c r="AG77" s="914"/>
      <c r="AH77" s="914"/>
      <c r="AI77" s="914"/>
      <c r="AJ77" s="870"/>
      <c r="AK77" s="915" t="s">
        <v>496</v>
      </c>
      <c r="AL77" s="914"/>
      <c r="AM77" s="914"/>
      <c r="AN77" s="914"/>
      <c r="AO77" s="870"/>
      <c r="AP77" s="915" t="s">
        <v>496</v>
      </c>
      <c r="AQ77" s="914"/>
      <c r="AR77" s="914"/>
      <c r="AS77" s="914"/>
      <c r="AT77" s="870"/>
      <c r="AU77" s="915" t="s">
        <v>496</v>
      </c>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35" customHeight="1" x14ac:dyDescent="0.15">
      <c r="A78" s="226">
        <v>11</v>
      </c>
      <c r="B78" s="909" t="s">
        <v>570</v>
      </c>
      <c r="C78" s="910"/>
      <c r="D78" s="910"/>
      <c r="E78" s="910"/>
      <c r="F78" s="910"/>
      <c r="G78" s="910"/>
      <c r="H78" s="910"/>
      <c r="I78" s="910"/>
      <c r="J78" s="910"/>
      <c r="K78" s="910"/>
      <c r="L78" s="910"/>
      <c r="M78" s="910"/>
      <c r="N78" s="910"/>
      <c r="O78" s="910"/>
      <c r="P78" s="911"/>
      <c r="Q78" s="912">
        <v>33</v>
      </c>
      <c r="R78" s="866"/>
      <c r="S78" s="866"/>
      <c r="T78" s="866"/>
      <c r="U78" s="866"/>
      <c r="V78" s="866">
        <v>33</v>
      </c>
      <c r="W78" s="866"/>
      <c r="X78" s="866"/>
      <c r="Y78" s="866"/>
      <c r="Z78" s="866"/>
      <c r="AA78" s="866">
        <v>0</v>
      </c>
      <c r="AB78" s="866"/>
      <c r="AC78" s="866"/>
      <c r="AD78" s="866"/>
      <c r="AE78" s="866"/>
      <c r="AF78" s="866">
        <v>1</v>
      </c>
      <c r="AG78" s="866"/>
      <c r="AH78" s="866"/>
      <c r="AI78" s="866"/>
      <c r="AJ78" s="866"/>
      <c r="AK78" s="866">
        <v>5</v>
      </c>
      <c r="AL78" s="866"/>
      <c r="AM78" s="866"/>
      <c r="AN78" s="866"/>
      <c r="AO78" s="866"/>
      <c r="AP78" s="866" t="s">
        <v>496</v>
      </c>
      <c r="AQ78" s="866"/>
      <c r="AR78" s="866"/>
      <c r="AS78" s="866"/>
      <c r="AT78" s="866"/>
      <c r="AU78" s="866" t="s">
        <v>496</v>
      </c>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35" customHeight="1" x14ac:dyDescent="0.15">
      <c r="A79" s="226">
        <v>12</v>
      </c>
      <c r="B79" s="909" t="s">
        <v>571</v>
      </c>
      <c r="C79" s="910"/>
      <c r="D79" s="910"/>
      <c r="E79" s="910"/>
      <c r="F79" s="910"/>
      <c r="G79" s="910"/>
      <c r="H79" s="910"/>
      <c r="I79" s="910"/>
      <c r="J79" s="910"/>
      <c r="K79" s="910"/>
      <c r="L79" s="910"/>
      <c r="M79" s="910"/>
      <c r="N79" s="910"/>
      <c r="O79" s="910"/>
      <c r="P79" s="911"/>
      <c r="Q79" s="912">
        <v>1</v>
      </c>
      <c r="R79" s="866"/>
      <c r="S79" s="866"/>
      <c r="T79" s="866"/>
      <c r="U79" s="866"/>
      <c r="V79" s="866">
        <v>0</v>
      </c>
      <c r="W79" s="866"/>
      <c r="X79" s="866"/>
      <c r="Y79" s="866"/>
      <c r="Z79" s="866"/>
      <c r="AA79" s="866">
        <v>0</v>
      </c>
      <c r="AB79" s="866"/>
      <c r="AC79" s="866"/>
      <c r="AD79" s="866"/>
      <c r="AE79" s="866"/>
      <c r="AF79" s="866">
        <v>0</v>
      </c>
      <c r="AG79" s="866"/>
      <c r="AH79" s="866"/>
      <c r="AI79" s="866"/>
      <c r="AJ79" s="866"/>
      <c r="AK79" s="866" t="s">
        <v>496</v>
      </c>
      <c r="AL79" s="866"/>
      <c r="AM79" s="866"/>
      <c r="AN79" s="866"/>
      <c r="AO79" s="866"/>
      <c r="AP79" s="866" t="s">
        <v>496</v>
      </c>
      <c r="AQ79" s="866"/>
      <c r="AR79" s="866"/>
      <c r="AS79" s="866"/>
      <c r="AT79" s="866"/>
      <c r="AU79" s="866" t="s">
        <v>496</v>
      </c>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35" customHeight="1" x14ac:dyDescent="0.15">
      <c r="A80" s="226">
        <v>13</v>
      </c>
      <c r="B80" s="909" t="s">
        <v>572</v>
      </c>
      <c r="C80" s="910"/>
      <c r="D80" s="910"/>
      <c r="E80" s="910"/>
      <c r="F80" s="910"/>
      <c r="G80" s="910"/>
      <c r="H80" s="910"/>
      <c r="I80" s="910"/>
      <c r="J80" s="910"/>
      <c r="K80" s="910"/>
      <c r="L80" s="910"/>
      <c r="M80" s="910"/>
      <c r="N80" s="910"/>
      <c r="O80" s="910"/>
      <c r="P80" s="911"/>
      <c r="Q80" s="912">
        <v>100</v>
      </c>
      <c r="R80" s="866"/>
      <c r="S80" s="866"/>
      <c r="T80" s="866"/>
      <c r="U80" s="866"/>
      <c r="V80" s="866">
        <v>100</v>
      </c>
      <c r="W80" s="866"/>
      <c r="X80" s="866"/>
      <c r="Y80" s="866"/>
      <c r="Z80" s="866"/>
      <c r="AA80" s="866">
        <v>0</v>
      </c>
      <c r="AB80" s="866"/>
      <c r="AC80" s="866"/>
      <c r="AD80" s="866"/>
      <c r="AE80" s="866"/>
      <c r="AF80" s="866" t="s">
        <v>578</v>
      </c>
      <c r="AG80" s="866"/>
      <c r="AH80" s="866"/>
      <c r="AI80" s="866"/>
      <c r="AJ80" s="866"/>
      <c r="AK80" s="866">
        <v>56</v>
      </c>
      <c r="AL80" s="866"/>
      <c r="AM80" s="866"/>
      <c r="AN80" s="866"/>
      <c r="AO80" s="866"/>
      <c r="AP80" s="866" t="s">
        <v>496</v>
      </c>
      <c r="AQ80" s="866"/>
      <c r="AR80" s="866"/>
      <c r="AS80" s="866"/>
      <c r="AT80" s="866"/>
      <c r="AU80" s="866" t="s">
        <v>496</v>
      </c>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3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3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3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3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3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3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3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35" customHeight="1" thickBot="1" x14ac:dyDescent="0.2">
      <c r="A88" s="228" t="s">
        <v>377</v>
      </c>
      <c r="B88" s="825" t="s">
        <v>406</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10295</v>
      </c>
      <c r="AG88" s="880"/>
      <c r="AH88" s="880"/>
      <c r="AI88" s="880"/>
      <c r="AJ88" s="880"/>
      <c r="AK88" s="877"/>
      <c r="AL88" s="877"/>
      <c r="AM88" s="877"/>
      <c r="AN88" s="877"/>
      <c r="AO88" s="877"/>
      <c r="AP88" s="880">
        <v>1487</v>
      </c>
      <c r="AQ88" s="880"/>
      <c r="AR88" s="880"/>
      <c r="AS88" s="880"/>
      <c r="AT88" s="880"/>
      <c r="AU88" s="880">
        <v>219</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3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3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3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3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3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3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3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3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3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3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3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3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3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3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407</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225</v>
      </c>
      <c r="CS102" s="888"/>
      <c r="CT102" s="888"/>
      <c r="CU102" s="888"/>
      <c r="CV102" s="927"/>
      <c r="CW102" s="926" t="s">
        <v>496</v>
      </c>
      <c r="CX102" s="888"/>
      <c r="CY102" s="888"/>
      <c r="CZ102" s="888"/>
      <c r="DA102" s="927"/>
      <c r="DB102" s="926" t="s">
        <v>496</v>
      </c>
      <c r="DC102" s="888"/>
      <c r="DD102" s="888"/>
      <c r="DE102" s="888"/>
      <c r="DF102" s="927"/>
      <c r="DG102" s="926" t="s">
        <v>496</v>
      </c>
      <c r="DH102" s="888"/>
      <c r="DI102" s="888"/>
      <c r="DJ102" s="888"/>
      <c r="DK102" s="927"/>
      <c r="DL102" s="926" t="s">
        <v>496</v>
      </c>
      <c r="DM102" s="888"/>
      <c r="DN102" s="888"/>
      <c r="DO102" s="888"/>
      <c r="DP102" s="927"/>
      <c r="DQ102" s="926" t="s">
        <v>496</v>
      </c>
      <c r="DR102" s="888"/>
      <c r="DS102" s="888"/>
      <c r="DT102" s="888"/>
      <c r="DU102" s="927"/>
      <c r="DV102" s="825"/>
      <c r="DW102" s="826"/>
      <c r="DX102" s="826"/>
      <c r="DY102" s="826"/>
      <c r="DZ102" s="950"/>
      <c r="EA102" s="218"/>
    </row>
    <row r="103" spans="1:131" ht="26.3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408</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3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409</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35" customHeight="1" thickBot="1" x14ac:dyDescent="0.2">
      <c r="A107" s="237" t="s">
        <v>410</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411</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35" customHeight="1" x14ac:dyDescent="0.15">
      <c r="A108" s="953" t="s">
        <v>412</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413</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35" customHeight="1" x14ac:dyDescent="0.15">
      <c r="A109" s="948" t="s">
        <v>414</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415</v>
      </c>
      <c r="AB109" s="929"/>
      <c r="AC109" s="929"/>
      <c r="AD109" s="929"/>
      <c r="AE109" s="930"/>
      <c r="AF109" s="928" t="s">
        <v>416</v>
      </c>
      <c r="AG109" s="929"/>
      <c r="AH109" s="929"/>
      <c r="AI109" s="929"/>
      <c r="AJ109" s="930"/>
      <c r="AK109" s="928" t="s">
        <v>294</v>
      </c>
      <c r="AL109" s="929"/>
      <c r="AM109" s="929"/>
      <c r="AN109" s="929"/>
      <c r="AO109" s="930"/>
      <c r="AP109" s="928" t="s">
        <v>417</v>
      </c>
      <c r="AQ109" s="929"/>
      <c r="AR109" s="929"/>
      <c r="AS109" s="929"/>
      <c r="AT109" s="931"/>
      <c r="AU109" s="948" t="s">
        <v>414</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415</v>
      </c>
      <c r="BR109" s="929"/>
      <c r="BS109" s="929"/>
      <c r="BT109" s="929"/>
      <c r="BU109" s="930"/>
      <c r="BV109" s="928" t="s">
        <v>416</v>
      </c>
      <c r="BW109" s="929"/>
      <c r="BX109" s="929"/>
      <c r="BY109" s="929"/>
      <c r="BZ109" s="930"/>
      <c r="CA109" s="928" t="s">
        <v>294</v>
      </c>
      <c r="CB109" s="929"/>
      <c r="CC109" s="929"/>
      <c r="CD109" s="929"/>
      <c r="CE109" s="930"/>
      <c r="CF109" s="949" t="s">
        <v>417</v>
      </c>
      <c r="CG109" s="949"/>
      <c r="CH109" s="949"/>
      <c r="CI109" s="949"/>
      <c r="CJ109" s="949"/>
      <c r="CK109" s="928" t="s">
        <v>418</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415</v>
      </c>
      <c r="DH109" s="929"/>
      <c r="DI109" s="929"/>
      <c r="DJ109" s="929"/>
      <c r="DK109" s="930"/>
      <c r="DL109" s="928" t="s">
        <v>416</v>
      </c>
      <c r="DM109" s="929"/>
      <c r="DN109" s="929"/>
      <c r="DO109" s="929"/>
      <c r="DP109" s="930"/>
      <c r="DQ109" s="928" t="s">
        <v>294</v>
      </c>
      <c r="DR109" s="929"/>
      <c r="DS109" s="929"/>
      <c r="DT109" s="929"/>
      <c r="DU109" s="930"/>
      <c r="DV109" s="928" t="s">
        <v>417</v>
      </c>
      <c r="DW109" s="929"/>
      <c r="DX109" s="929"/>
      <c r="DY109" s="929"/>
      <c r="DZ109" s="931"/>
    </row>
    <row r="110" spans="1:131" s="218" customFormat="1" ht="26.35" customHeight="1" x14ac:dyDescent="0.15">
      <c r="A110" s="932" t="s">
        <v>419</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2381486</v>
      </c>
      <c r="AB110" s="936"/>
      <c r="AC110" s="936"/>
      <c r="AD110" s="936"/>
      <c r="AE110" s="937"/>
      <c r="AF110" s="938">
        <v>2367202</v>
      </c>
      <c r="AG110" s="936"/>
      <c r="AH110" s="936"/>
      <c r="AI110" s="936"/>
      <c r="AJ110" s="937"/>
      <c r="AK110" s="938">
        <v>2166128</v>
      </c>
      <c r="AL110" s="936"/>
      <c r="AM110" s="936"/>
      <c r="AN110" s="936"/>
      <c r="AO110" s="937"/>
      <c r="AP110" s="939">
        <v>28.1</v>
      </c>
      <c r="AQ110" s="940"/>
      <c r="AR110" s="940"/>
      <c r="AS110" s="940"/>
      <c r="AT110" s="941"/>
      <c r="AU110" s="942" t="s">
        <v>69</v>
      </c>
      <c r="AV110" s="943"/>
      <c r="AW110" s="943"/>
      <c r="AX110" s="943"/>
      <c r="AY110" s="943"/>
      <c r="AZ110" s="965" t="s">
        <v>420</v>
      </c>
      <c r="BA110" s="933"/>
      <c r="BB110" s="933"/>
      <c r="BC110" s="933"/>
      <c r="BD110" s="933"/>
      <c r="BE110" s="933"/>
      <c r="BF110" s="933"/>
      <c r="BG110" s="933"/>
      <c r="BH110" s="933"/>
      <c r="BI110" s="933"/>
      <c r="BJ110" s="933"/>
      <c r="BK110" s="933"/>
      <c r="BL110" s="933"/>
      <c r="BM110" s="933"/>
      <c r="BN110" s="933"/>
      <c r="BO110" s="933"/>
      <c r="BP110" s="934"/>
      <c r="BQ110" s="966">
        <v>15479751</v>
      </c>
      <c r="BR110" s="967"/>
      <c r="BS110" s="967"/>
      <c r="BT110" s="967"/>
      <c r="BU110" s="967"/>
      <c r="BV110" s="967">
        <v>14010573</v>
      </c>
      <c r="BW110" s="967"/>
      <c r="BX110" s="967"/>
      <c r="BY110" s="967"/>
      <c r="BZ110" s="967"/>
      <c r="CA110" s="967">
        <v>12666036</v>
      </c>
      <c r="CB110" s="967"/>
      <c r="CC110" s="967"/>
      <c r="CD110" s="967"/>
      <c r="CE110" s="967"/>
      <c r="CF110" s="980">
        <v>164</v>
      </c>
      <c r="CG110" s="981"/>
      <c r="CH110" s="981"/>
      <c r="CI110" s="981"/>
      <c r="CJ110" s="981"/>
      <c r="CK110" s="982" t="s">
        <v>421</v>
      </c>
      <c r="CL110" s="983"/>
      <c r="CM110" s="965" t="s">
        <v>422</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35" customHeight="1" x14ac:dyDescent="0.15">
      <c r="A111" s="970" t="s">
        <v>423</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424</v>
      </c>
      <c r="BA111" s="959"/>
      <c r="BB111" s="959"/>
      <c r="BC111" s="959"/>
      <c r="BD111" s="959"/>
      <c r="BE111" s="959"/>
      <c r="BF111" s="959"/>
      <c r="BG111" s="959"/>
      <c r="BH111" s="959"/>
      <c r="BI111" s="959"/>
      <c r="BJ111" s="959"/>
      <c r="BK111" s="959"/>
      <c r="BL111" s="959"/>
      <c r="BM111" s="959"/>
      <c r="BN111" s="959"/>
      <c r="BO111" s="959"/>
      <c r="BP111" s="960"/>
      <c r="BQ111" s="961">
        <v>14889</v>
      </c>
      <c r="BR111" s="962"/>
      <c r="BS111" s="962"/>
      <c r="BT111" s="962"/>
      <c r="BU111" s="962"/>
      <c r="BV111" s="962">
        <v>12292</v>
      </c>
      <c r="BW111" s="962"/>
      <c r="BX111" s="962"/>
      <c r="BY111" s="962"/>
      <c r="BZ111" s="962"/>
      <c r="CA111" s="962">
        <v>9888</v>
      </c>
      <c r="CB111" s="962"/>
      <c r="CC111" s="962"/>
      <c r="CD111" s="962"/>
      <c r="CE111" s="962"/>
      <c r="CF111" s="956">
        <v>0.1</v>
      </c>
      <c r="CG111" s="957"/>
      <c r="CH111" s="957"/>
      <c r="CI111" s="957"/>
      <c r="CJ111" s="957"/>
      <c r="CK111" s="984"/>
      <c r="CL111" s="985"/>
      <c r="CM111" s="958" t="s">
        <v>425</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35" customHeight="1" x14ac:dyDescent="0.15">
      <c r="A112" s="988" t="s">
        <v>426</v>
      </c>
      <c r="B112" s="989"/>
      <c r="C112" s="959" t="s">
        <v>427</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428</v>
      </c>
      <c r="BA112" s="959"/>
      <c r="BB112" s="959"/>
      <c r="BC112" s="959"/>
      <c r="BD112" s="959"/>
      <c r="BE112" s="959"/>
      <c r="BF112" s="959"/>
      <c r="BG112" s="959"/>
      <c r="BH112" s="959"/>
      <c r="BI112" s="959"/>
      <c r="BJ112" s="959"/>
      <c r="BK112" s="959"/>
      <c r="BL112" s="959"/>
      <c r="BM112" s="959"/>
      <c r="BN112" s="959"/>
      <c r="BO112" s="959"/>
      <c r="BP112" s="960"/>
      <c r="BQ112" s="961">
        <v>1910315</v>
      </c>
      <c r="BR112" s="962"/>
      <c r="BS112" s="962"/>
      <c r="BT112" s="962"/>
      <c r="BU112" s="962"/>
      <c r="BV112" s="962">
        <v>1937605</v>
      </c>
      <c r="BW112" s="962"/>
      <c r="BX112" s="962"/>
      <c r="BY112" s="962"/>
      <c r="BZ112" s="962"/>
      <c r="CA112" s="962">
        <v>1665668</v>
      </c>
      <c r="CB112" s="962"/>
      <c r="CC112" s="962"/>
      <c r="CD112" s="962"/>
      <c r="CE112" s="962"/>
      <c r="CF112" s="956">
        <v>21.6</v>
      </c>
      <c r="CG112" s="957"/>
      <c r="CH112" s="957"/>
      <c r="CI112" s="957"/>
      <c r="CJ112" s="957"/>
      <c r="CK112" s="984"/>
      <c r="CL112" s="985"/>
      <c r="CM112" s="958" t="s">
        <v>429</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35" customHeight="1" x14ac:dyDescent="0.15">
      <c r="A113" s="990"/>
      <c r="B113" s="991"/>
      <c r="C113" s="959" t="s">
        <v>430</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218716</v>
      </c>
      <c r="AB113" s="974"/>
      <c r="AC113" s="974"/>
      <c r="AD113" s="974"/>
      <c r="AE113" s="975"/>
      <c r="AF113" s="976">
        <v>215193</v>
      </c>
      <c r="AG113" s="974"/>
      <c r="AH113" s="974"/>
      <c r="AI113" s="974"/>
      <c r="AJ113" s="975"/>
      <c r="AK113" s="976">
        <v>166862</v>
      </c>
      <c r="AL113" s="974"/>
      <c r="AM113" s="974"/>
      <c r="AN113" s="974"/>
      <c r="AO113" s="975"/>
      <c r="AP113" s="977">
        <v>2.2000000000000002</v>
      </c>
      <c r="AQ113" s="978"/>
      <c r="AR113" s="978"/>
      <c r="AS113" s="978"/>
      <c r="AT113" s="979"/>
      <c r="AU113" s="944"/>
      <c r="AV113" s="945"/>
      <c r="AW113" s="945"/>
      <c r="AX113" s="945"/>
      <c r="AY113" s="945"/>
      <c r="AZ113" s="958" t="s">
        <v>431</v>
      </c>
      <c r="BA113" s="959"/>
      <c r="BB113" s="959"/>
      <c r="BC113" s="959"/>
      <c r="BD113" s="959"/>
      <c r="BE113" s="959"/>
      <c r="BF113" s="959"/>
      <c r="BG113" s="959"/>
      <c r="BH113" s="959"/>
      <c r="BI113" s="959"/>
      <c r="BJ113" s="959"/>
      <c r="BK113" s="959"/>
      <c r="BL113" s="959"/>
      <c r="BM113" s="959"/>
      <c r="BN113" s="959"/>
      <c r="BO113" s="959"/>
      <c r="BP113" s="960"/>
      <c r="BQ113" s="961">
        <v>151330</v>
      </c>
      <c r="BR113" s="962"/>
      <c r="BS113" s="962"/>
      <c r="BT113" s="962"/>
      <c r="BU113" s="962"/>
      <c r="BV113" s="962">
        <v>202313</v>
      </c>
      <c r="BW113" s="962"/>
      <c r="BX113" s="962"/>
      <c r="BY113" s="962"/>
      <c r="BZ113" s="962"/>
      <c r="CA113" s="962">
        <v>219392</v>
      </c>
      <c r="CB113" s="962"/>
      <c r="CC113" s="962"/>
      <c r="CD113" s="962"/>
      <c r="CE113" s="962"/>
      <c r="CF113" s="956">
        <v>2.8</v>
      </c>
      <c r="CG113" s="957"/>
      <c r="CH113" s="957"/>
      <c r="CI113" s="957"/>
      <c r="CJ113" s="957"/>
      <c r="CK113" s="984"/>
      <c r="CL113" s="985"/>
      <c r="CM113" s="958" t="s">
        <v>432</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v>5293</v>
      </c>
      <c r="DH113" s="995"/>
      <c r="DI113" s="995"/>
      <c r="DJ113" s="995"/>
      <c r="DK113" s="996"/>
      <c r="DL113" s="997">
        <v>3821</v>
      </c>
      <c r="DM113" s="995"/>
      <c r="DN113" s="995"/>
      <c r="DO113" s="995"/>
      <c r="DP113" s="996"/>
      <c r="DQ113" s="997">
        <v>2564</v>
      </c>
      <c r="DR113" s="995"/>
      <c r="DS113" s="995"/>
      <c r="DT113" s="995"/>
      <c r="DU113" s="996"/>
      <c r="DV113" s="998">
        <v>0</v>
      </c>
      <c r="DW113" s="999"/>
      <c r="DX113" s="999"/>
      <c r="DY113" s="999"/>
      <c r="DZ113" s="1000"/>
    </row>
    <row r="114" spans="1:130" s="218" customFormat="1" ht="26.35" customHeight="1" x14ac:dyDescent="0.15">
      <c r="A114" s="990"/>
      <c r="B114" s="991"/>
      <c r="C114" s="959" t="s">
        <v>433</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22135</v>
      </c>
      <c r="AB114" s="995"/>
      <c r="AC114" s="995"/>
      <c r="AD114" s="995"/>
      <c r="AE114" s="996"/>
      <c r="AF114" s="997">
        <v>22169</v>
      </c>
      <c r="AG114" s="995"/>
      <c r="AH114" s="995"/>
      <c r="AI114" s="995"/>
      <c r="AJ114" s="996"/>
      <c r="AK114" s="997">
        <v>22177</v>
      </c>
      <c r="AL114" s="995"/>
      <c r="AM114" s="995"/>
      <c r="AN114" s="995"/>
      <c r="AO114" s="996"/>
      <c r="AP114" s="998">
        <v>0.3</v>
      </c>
      <c r="AQ114" s="999"/>
      <c r="AR114" s="999"/>
      <c r="AS114" s="999"/>
      <c r="AT114" s="1000"/>
      <c r="AU114" s="944"/>
      <c r="AV114" s="945"/>
      <c r="AW114" s="945"/>
      <c r="AX114" s="945"/>
      <c r="AY114" s="945"/>
      <c r="AZ114" s="958" t="s">
        <v>434</v>
      </c>
      <c r="BA114" s="959"/>
      <c r="BB114" s="959"/>
      <c r="BC114" s="959"/>
      <c r="BD114" s="959"/>
      <c r="BE114" s="959"/>
      <c r="BF114" s="959"/>
      <c r="BG114" s="959"/>
      <c r="BH114" s="959"/>
      <c r="BI114" s="959"/>
      <c r="BJ114" s="959"/>
      <c r="BK114" s="959"/>
      <c r="BL114" s="959"/>
      <c r="BM114" s="959"/>
      <c r="BN114" s="959"/>
      <c r="BO114" s="959"/>
      <c r="BP114" s="960"/>
      <c r="BQ114" s="961">
        <v>2619398</v>
      </c>
      <c r="BR114" s="962"/>
      <c r="BS114" s="962"/>
      <c r="BT114" s="962"/>
      <c r="BU114" s="962"/>
      <c r="BV114" s="962">
        <v>2492287</v>
      </c>
      <c r="BW114" s="962"/>
      <c r="BX114" s="962"/>
      <c r="BY114" s="962"/>
      <c r="BZ114" s="962"/>
      <c r="CA114" s="962">
        <v>2379588</v>
      </c>
      <c r="CB114" s="962"/>
      <c r="CC114" s="962"/>
      <c r="CD114" s="962"/>
      <c r="CE114" s="962"/>
      <c r="CF114" s="956">
        <v>30.8</v>
      </c>
      <c r="CG114" s="957"/>
      <c r="CH114" s="957"/>
      <c r="CI114" s="957"/>
      <c r="CJ114" s="957"/>
      <c r="CK114" s="984"/>
      <c r="CL114" s="985"/>
      <c r="CM114" s="958" t="s">
        <v>435</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35" customHeight="1" x14ac:dyDescent="0.15">
      <c r="A115" s="990"/>
      <c r="B115" s="991"/>
      <c r="C115" s="959" t="s">
        <v>436</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5226</v>
      </c>
      <c r="AB115" s="974"/>
      <c r="AC115" s="974"/>
      <c r="AD115" s="974"/>
      <c r="AE115" s="975"/>
      <c r="AF115" s="976">
        <v>2873</v>
      </c>
      <c r="AG115" s="974"/>
      <c r="AH115" s="974"/>
      <c r="AI115" s="974"/>
      <c r="AJ115" s="975"/>
      <c r="AK115" s="976">
        <v>2631</v>
      </c>
      <c r="AL115" s="974"/>
      <c r="AM115" s="974"/>
      <c r="AN115" s="974"/>
      <c r="AO115" s="975"/>
      <c r="AP115" s="977">
        <v>0</v>
      </c>
      <c r="AQ115" s="978"/>
      <c r="AR115" s="978"/>
      <c r="AS115" s="978"/>
      <c r="AT115" s="979"/>
      <c r="AU115" s="944"/>
      <c r="AV115" s="945"/>
      <c r="AW115" s="945"/>
      <c r="AX115" s="945"/>
      <c r="AY115" s="945"/>
      <c r="AZ115" s="958" t="s">
        <v>437</v>
      </c>
      <c r="BA115" s="959"/>
      <c r="BB115" s="959"/>
      <c r="BC115" s="959"/>
      <c r="BD115" s="959"/>
      <c r="BE115" s="959"/>
      <c r="BF115" s="959"/>
      <c r="BG115" s="959"/>
      <c r="BH115" s="959"/>
      <c r="BI115" s="959"/>
      <c r="BJ115" s="959"/>
      <c r="BK115" s="959"/>
      <c r="BL115" s="959"/>
      <c r="BM115" s="959"/>
      <c r="BN115" s="959"/>
      <c r="BO115" s="959"/>
      <c r="BP115" s="960"/>
      <c r="BQ115" s="961">
        <v>137</v>
      </c>
      <c r="BR115" s="962"/>
      <c r="BS115" s="962"/>
      <c r="BT115" s="962"/>
      <c r="BU115" s="962"/>
      <c r="BV115" s="962">
        <v>115</v>
      </c>
      <c r="BW115" s="962"/>
      <c r="BX115" s="962"/>
      <c r="BY115" s="962"/>
      <c r="BZ115" s="962"/>
      <c r="CA115" s="962">
        <v>93</v>
      </c>
      <c r="CB115" s="962"/>
      <c r="CC115" s="962"/>
      <c r="CD115" s="962"/>
      <c r="CE115" s="962"/>
      <c r="CF115" s="956">
        <v>0</v>
      </c>
      <c r="CG115" s="957"/>
      <c r="CH115" s="957"/>
      <c r="CI115" s="957"/>
      <c r="CJ115" s="957"/>
      <c r="CK115" s="984"/>
      <c r="CL115" s="985"/>
      <c r="CM115" s="958" t="s">
        <v>438</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35" customHeight="1" x14ac:dyDescent="0.15">
      <c r="A116" s="992"/>
      <c r="B116" s="993"/>
      <c r="C116" s="1001" t="s">
        <v>439</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82</v>
      </c>
      <c r="AB116" s="995"/>
      <c r="AC116" s="995"/>
      <c r="AD116" s="995"/>
      <c r="AE116" s="996"/>
      <c r="AF116" s="997">
        <v>187</v>
      </c>
      <c r="AG116" s="995"/>
      <c r="AH116" s="995"/>
      <c r="AI116" s="995"/>
      <c r="AJ116" s="996"/>
      <c r="AK116" s="997">
        <v>74</v>
      </c>
      <c r="AL116" s="995"/>
      <c r="AM116" s="995"/>
      <c r="AN116" s="995"/>
      <c r="AO116" s="996"/>
      <c r="AP116" s="998">
        <v>0</v>
      </c>
      <c r="AQ116" s="999"/>
      <c r="AR116" s="999"/>
      <c r="AS116" s="999"/>
      <c r="AT116" s="1000"/>
      <c r="AU116" s="944"/>
      <c r="AV116" s="945"/>
      <c r="AW116" s="945"/>
      <c r="AX116" s="945"/>
      <c r="AY116" s="945"/>
      <c r="AZ116" s="1003" t="s">
        <v>440</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441</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3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442</v>
      </c>
      <c r="Z117" s="930"/>
      <c r="AA117" s="1014">
        <v>2627645</v>
      </c>
      <c r="AB117" s="1015"/>
      <c r="AC117" s="1015"/>
      <c r="AD117" s="1015"/>
      <c r="AE117" s="1016"/>
      <c r="AF117" s="1017">
        <v>2607624</v>
      </c>
      <c r="AG117" s="1015"/>
      <c r="AH117" s="1015"/>
      <c r="AI117" s="1015"/>
      <c r="AJ117" s="1016"/>
      <c r="AK117" s="1017">
        <v>2357872</v>
      </c>
      <c r="AL117" s="1015"/>
      <c r="AM117" s="1015"/>
      <c r="AN117" s="1015"/>
      <c r="AO117" s="1016"/>
      <c r="AP117" s="1018"/>
      <c r="AQ117" s="1019"/>
      <c r="AR117" s="1019"/>
      <c r="AS117" s="1019"/>
      <c r="AT117" s="1020"/>
      <c r="AU117" s="944"/>
      <c r="AV117" s="945"/>
      <c r="AW117" s="945"/>
      <c r="AX117" s="945"/>
      <c r="AY117" s="945"/>
      <c r="AZ117" s="1010" t="s">
        <v>443</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444</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35" customHeight="1" x14ac:dyDescent="0.15">
      <c r="A118" s="948" t="s">
        <v>418</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415</v>
      </c>
      <c r="AB118" s="929"/>
      <c r="AC118" s="929"/>
      <c r="AD118" s="929"/>
      <c r="AE118" s="930"/>
      <c r="AF118" s="928" t="s">
        <v>416</v>
      </c>
      <c r="AG118" s="929"/>
      <c r="AH118" s="929"/>
      <c r="AI118" s="929"/>
      <c r="AJ118" s="930"/>
      <c r="AK118" s="928" t="s">
        <v>294</v>
      </c>
      <c r="AL118" s="929"/>
      <c r="AM118" s="929"/>
      <c r="AN118" s="929"/>
      <c r="AO118" s="930"/>
      <c r="AP118" s="1006" t="s">
        <v>417</v>
      </c>
      <c r="AQ118" s="1007"/>
      <c r="AR118" s="1007"/>
      <c r="AS118" s="1007"/>
      <c r="AT118" s="1008"/>
      <c r="AU118" s="944"/>
      <c r="AV118" s="945"/>
      <c r="AW118" s="945"/>
      <c r="AX118" s="945"/>
      <c r="AY118" s="945"/>
      <c r="AZ118" s="1009" t="s">
        <v>445</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446</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35" customHeight="1" x14ac:dyDescent="0.15">
      <c r="A119" s="1092" t="s">
        <v>421</v>
      </c>
      <c r="B119" s="983"/>
      <c r="C119" s="965" t="s">
        <v>422</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447</v>
      </c>
      <c r="BP119" s="1041"/>
      <c r="BQ119" s="1035">
        <v>20175820</v>
      </c>
      <c r="BR119" s="1036"/>
      <c r="BS119" s="1036"/>
      <c r="BT119" s="1036"/>
      <c r="BU119" s="1036"/>
      <c r="BV119" s="1036">
        <v>18655185</v>
      </c>
      <c r="BW119" s="1036"/>
      <c r="BX119" s="1036"/>
      <c r="BY119" s="1036"/>
      <c r="BZ119" s="1036"/>
      <c r="CA119" s="1036">
        <v>16940665</v>
      </c>
      <c r="CB119" s="1036"/>
      <c r="CC119" s="1036"/>
      <c r="CD119" s="1036"/>
      <c r="CE119" s="1036"/>
      <c r="CF119" s="1037"/>
      <c r="CG119" s="1038"/>
      <c r="CH119" s="1038"/>
      <c r="CI119" s="1038"/>
      <c r="CJ119" s="1039"/>
      <c r="CK119" s="986"/>
      <c r="CL119" s="987"/>
      <c r="CM119" s="1009" t="s">
        <v>448</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9596</v>
      </c>
      <c r="DH119" s="1022"/>
      <c r="DI119" s="1022"/>
      <c r="DJ119" s="1022"/>
      <c r="DK119" s="1023"/>
      <c r="DL119" s="1021">
        <v>8471</v>
      </c>
      <c r="DM119" s="1022"/>
      <c r="DN119" s="1022"/>
      <c r="DO119" s="1022"/>
      <c r="DP119" s="1023"/>
      <c r="DQ119" s="1021">
        <v>7324</v>
      </c>
      <c r="DR119" s="1022"/>
      <c r="DS119" s="1022"/>
      <c r="DT119" s="1022"/>
      <c r="DU119" s="1023"/>
      <c r="DV119" s="1024">
        <v>0.1</v>
      </c>
      <c r="DW119" s="1025"/>
      <c r="DX119" s="1025"/>
      <c r="DY119" s="1025"/>
      <c r="DZ119" s="1026"/>
    </row>
    <row r="120" spans="1:130" s="218" customFormat="1" ht="26.35" customHeight="1" x14ac:dyDescent="0.15">
      <c r="A120" s="1093"/>
      <c r="B120" s="985"/>
      <c r="C120" s="958" t="s">
        <v>425</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449</v>
      </c>
      <c r="AV120" s="1028"/>
      <c r="AW120" s="1028"/>
      <c r="AX120" s="1028"/>
      <c r="AY120" s="1029"/>
      <c r="AZ120" s="965" t="s">
        <v>450</v>
      </c>
      <c r="BA120" s="933"/>
      <c r="BB120" s="933"/>
      <c r="BC120" s="933"/>
      <c r="BD120" s="933"/>
      <c r="BE120" s="933"/>
      <c r="BF120" s="933"/>
      <c r="BG120" s="933"/>
      <c r="BH120" s="933"/>
      <c r="BI120" s="933"/>
      <c r="BJ120" s="933"/>
      <c r="BK120" s="933"/>
      <c r="BL120" s="933"/>
      <c r="BM120" s="933"/>
      <c r="BN120" s="933"/>
      <c r="BO120" s="933"/>
      <c r="BP120" s="934"/>
      <c r="BQ120" s="966">
        <v>8656902</v>
      </c>
      <c r="BR120" s="967"/>
      <c r="BS120" s="967"/>
      <c r="BT120" s="967"/>
      <c r="BU120" s="967"/>
      <c r="BV120" s="967">
        <v>8513539</v>
      </c>
      <c r="BW120" s="967"/>
      <c r="BX120" s="967"/>
      <c r="BY120" s="967"/>
      <c r="BZ120" s="967"/>
      <c r="CA120" s="967">
        <v>8946037</v>
      </c>
      <c r="CB120" s="967"/>
      <c r="CC120" s="967"/>
      <c r="CD120" s="967"/>
      <c r="CE120" s="967"/>
      <c r="CF120" s="980">
        <v>115.9</v>
      </c>
      <c r="CG120" s="981"/>
      <c r="CH120" s="981"/>
      <c r="CI120" s="981"/>
      <c r="CJ120" s="981"/>
      <c r="CK120" s="1042" t="s">
        <v>451</v>
      </c>
      <c r="CL120" s="1043"/>
      <c r="CM120" s="1043"/>
      <c r="CN120" s="1043"/>
      <c r="CO120" s="1044"/>
      <c r="CP120" s="1050" t="s">
        <v>392</v>
      </c>
      <c r="CQ120" s="1051"/>
      <c r="CR120" s="1051"/>
      <c r="CS120" s="1051"/>
      <c r="CT120" s="1051"/>
      <c r="CU120" s="1051"/>
      <c r="CV120" s="1051"/>
      <c r="CW120" s="1051"/>
      <c r="CX120" s="1051"/>
      <c r="CY120" s="1051"/>
      <c r="CZ120" s="1051"/>
      <c r="DA120" s="1051"/>
      <c r="DB120" s="1051"/>
      <c r="DC120" s="1051"/>
      <c r="DD120" s="1051"/>
      <c r="DE120" s="1051"/>
      <c r="DF120" s="1052"/>
      <c r="DG120" s="966">
        <v>1214113</v>
      </c>
      <c r="DH120" s="967"/>
      <c r="DI120" s="967"/>
      <c r="DJ120" s="967"/>
      <c r="DK120" s="967"/>
      <c r="DL120" s="967">
        <v>1254475</v>
      </c>
      <c r="DM120" s="967"/>
      <c r="DN120" s="967"/>
      <c r="DO120" s="967"/>
      <c r="DP120" s="967"/>
      <c r="DQ120" s="967">
        <v>1238093</v>
      </c>
      <c r="DR120" s="967"/>
      <c r="DS120" s="967"/>
      <c r="DT120" s="967"/>
      <c r="DU120" s="967"/>
      <c r="DV120" s="968">
        <v>16</v>
      </c>
      <c r="DW120" s="968"/>
      <c r="DX120" s="968"/>
      <c r="DY120" s="968"/>
      <c r="DZ120" s="969"/>
    </row>
    <row r="121" spans="1:130" s="218" customFormat="1" ht="26.35" customHeight="1" x14ac:dyDescent="0.15">
      <c r="A121" s="1093"/>
      <c r="B121" s="985"/>
      <c r="C121" s="1010" t="s">
        <v>452</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v>3927</v>
      </c>
      <c r="AB121" s="995"/>
      <c r="AC121" s="995"/>
      <c r="AD121" s="995"/>
      <c r="AE121" s="996"/>
      <c r="AF121" s="997">
        <v>1575</v>
      </c>
      <c r="AG121" s="995"/>
      <c r="AH121" s="995"/>
      <c r="AI121" s="995"/>
      <c r="AJ121" s="996"/>
      <c r="AK121" s="997">
        <v>1332</v>
      </c>
      <c r="AL121" s="995"/>
      <c r="AM121" s="995"/>
      <c r="AN121" s="995"/>
      <c r="AO121" s="996"/>
      <c r="AP121" s="998">
        <v>0</v>
      </c>
      <c r="AQ121" s="999"/>
      <c r="AR121" s="999"/>
      <c r="AS121" s="999"/>
      <c r="AT121" s="1000"/>
      <c r="AU121" s="1030"/>
      <c r="AV121" s="1031"/>
      <c r="AW121" s="1031"/>
      <c r="AX121" s="1031"/>
      <c r="AY121" s="1032"/>
      <c r="AZ121" s="958" t="s">
        <v>453</v>
      </c>
      <c r="BA121" s="959"/>
      <c r="BB121" s="959"/>
      <c r="BC121" s="959"/>
      <c r="BD121" s="959"/>
      <c r="BE121" s="959"/>
      <c r="BF121" s="959"/>
      <c r="BG121" s="959"/>
      <c r="BH121" s="959"/>
      <c r="BI121" s="959"/>
      <c r="BJ121" s="959"/>
      <c r="BK121" s="959"/>
      <c r="BL121" s="959"/>
      <c r="BM121" s="959"/>
      <c r="BN121" s="959"/>
      <c r="BO121" s="959"/>
      <c r="BP121" s="960"/>
      <c r="BQ121" s="961">
        <v>23249</v>
      </c>
      <c r="BR121" s="962"/>
      <c r="BS121" s="962"/>
      <c r="BT121" s="962"/>
      <c r="BU121" s="962"/>
      <c r="BV121" s="962">
        <v>18673</v>
      </c>
      <c r="BW121" s="962"/>
      <c r="BX121" s="962"/>
      <c r="BY121" s="962"/>
      <c r="BZ121" s="962"/>
      <c r="CA121" s="962">
        <v>14061</v>
      </c>
      <c r="CB121" s="962"/>
      <c r="CC121" s="962"/>
      <c r="CD121" s="962"/>
      <c r="CE121" s="962"/>
      <c r="CF121" s="956">
        <v>0.2</v>
      </c>
      <c r="CG121" s="957"/>
      <c r="CH121" s="957"/>
      <c r="CI121" s="957"/>
      <c r="CJ121" s="957"/>
      <c r="CK121" s="1045"/>
      <c r="CL121" s="1046"/>
      <c r="CM121" s="1046"/>
      <c r="CN121" s="1046"/>
      <c r="CO121" s="1047"/>
      <c r="CP121" s="1055" t="s">
        <v>454</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v>201635</v>
      </c>
      <c r="DR121" s="962"/>
      <c r="DS121" s="962"/>
      <c r="DT121" s="962"/>
      <c r="DU121" s="962"/>
      <c r="DV121" s="963">
        <v>2.6</v>
      </c>
      <c r="DW121" s="963"/>
      <c r="DX121" s="963"/>
      <c r="DY121" s="963"/>
      <c r="DZ121" s="964"/>
    </row>
    <row r="122" spans="1:130" s="218" customFormat="1" ht="26.35" customHeight="1" x14ac:dyDescent="0.15">
      <c r="A122" s="1093"/>
      <c r="B122" s="985"/>
      <c r="C122" s="958" t="s">
        <v>435</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455</v>
      </c>
      <c r="BA122" s="1001"/>
      <c r="BB122" s="1001"/>
      <c r="BC122" s="1001"/>
      <c r="BD122" s="1001"/>
      <c r="BE122" s="1001"/>
      <c r="BF122" s="1001"/>
      <c r="BG122" s="1001"/>
      <c r="BH122" s="1001"/>
      <c r="BI122" s="1001"/>
      <c r="BJ122" s="1001"/>
      <c r="BK122" s="1001"/>
      <c r="BL122" s="1001"/>
      <c r="BM122" s="1001"/>
      <c r="BN122" s="1001"/>
      <c r="BO122" s="1001"/>
      <c r="BP122" s="1002"/>
      <c r="BQ122" s="1035">
        <v>13035291</v>
      </c>
      <c r="BR122" s="1036"/>
      <c r="BS122" s="1036"/>
      <c r="BT122" s="1036"/>
      <c r="BU122" s="1036"/>
      <c r="BV122" s="1036">
        <v>12230322</v>
      </c>
      <c r="BW122" s="1036"/>
      <c r="BX122" s="1036"/>
      <c r="BY122" s="1036"/>
      <c r="BZ122" s="1036"/>
      <c r="CA122" s="1036">
        <v>11114758</v>
      </c>
      <c r="CB122" s="1036"/>
      <c r="CC122" s="1036"/>
      <c r="CD122" s="1036"/>
      <c r="CE122" s="1036"/>
      <c r="CF122" s="1053">
        <v>143.9</v>
      </c>
      <c r="CG122" s="1054"/>
      <c r="CH122" s="1054"/>
      <c r="CI122" s="1054"/>
      <c r="CJ122" s="1054"/>
      <c r="CK122" s="1045"/>
      <c r="CL122" s="1046"/>
      <c r="CM122" s="1046"/>
      <c r="CN122" s="1046"/>
      <c r="CO122" s="1047"/>
      <c r="CP122" s="1055" t="s">
        <v>456</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v>139043</v>
      </c>
      <c r="DR122" s="962"/>
      <c r="DS122" s="962"/>
      <c r="DT122" s="962"/>
      <c r="DU122" s="962"/>
      <c r="DV122" s="963">
        <v>1.8</v>
      </c>
      <c r="DW122" s="963"/>
      <c r="DX122" s="963"/>
      <c r="DY122" s="963"/>
      <c r="DZ122" s="964"/>
    </row>
    <row r="123" spans="1:130" s="218" customFormat="1" ht="26.35" customHeight="1" x14ac:dyDescent="0.15">
      <c r="A123" s="1093"/>
      <c r="B123" s="985"/>
      <c r="C123" s="958" t="s">
        <v>441</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457</v>
      </c>
      <c r="BP123" s="1041"/>
      <c r="BQ123" s="1099">
        <v>21715442</v>
      </c>
      <c r="BR123" s="1100"/>
      <c r="BS123" s="1100"/>
      <c r="BT123" s="1100"/>
      <c r="BU123" s="1100"/>
      <c r="BV123" s="1100">
        <v>20762534</v>
      </c>
      <c r="BW123" s="1100"/>
      <c r="BX123" s="1100"/>
      <c r="BY123" s="1100"/>
      <c r="BZ123" s="1100"/>
      <c r="CA123" s="1100">
        <v>20074856</v>
      </c>
      <c r="CB123" s="1100"/>
      <c r="CC123" s="1100"/>
      <c r="CD123" s="1100"/>
      <c r="CE123" s="1100"/>
      <c r="CF123" s="1037"/>
      <c r="CG123" s="1038"/>
      <c r="CH123" s="1038"/>
      <c r="CI123" s="1038"/>
      <c r="CJ123" s="1039"/>
      <c r="CK123" s="1045"/>
      <c r="CL123" s="1046"/>
      <c r="CM123" s="1046"/>
      <c r="CN123" s="1046"/>
      <c r="CO123" s="1047"/>
      <c r="CP123" s="1055" t="s">
        <v>458</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v>83369</v>
      </c>
      <c r="DR123" s="995"/>
      <c r="DS123" s="995"/>
      <c r="DT123" s="995"/>
      <c r="DU123" s="996"/>
      <c r="DV123" s="998">
        <v>1.1000000000000001</v>
      </c>
      <c r="DW123" s="999"/>
      <c r="DX123" s="999"/>
      <c r="DY123" s="999"/>
      <c r="DZ123" s="1000"/>
    </row>
    <row r="124" spans="1:130" s="218" customFormat="1" ht="26.35" customHeight="1" thickBot="1" x14ac:dyDescent="0.2">
      <c r="A124" s="1093"/>
      <c r="B124" s="985"/>
      <c r="C124" s="958" t="s">
        <v>444</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460</v>
      </c>
      <c r="CQ124" s="1056"/>
      <c r="CR124" s="1056"/>
      <c r="CS124" s="1056"/>
      <c r="CT124" s="1056"/>
      <c r="CU124" s="1056"/>
      <c r="CV124" s="1056"/>
      <c r="CW124" s="1056"/>
      <c r="CX124" s="1056"/>
      <c r="CY124" s="1056"/>
      <c r="CZ124" s="1056"/>
      <c r="DA124" s="1056"/>
      <c r="DB124" s="1056"/>
      <c r="DC124" s="1056"/>
      <c r="DD124" s="1056"/>
      <c r="DE124" s="1056"/>
      <c r="DF124" s="1057"/>
      <c r="DG124" s="1040">
        <v>696202</v>
      </c>
      <c r="DH124" s="1022"/>
      <c r="DI124" s="1022"/>
      <c r="DJ124" s="1022"/>
      <c r="DK124" s="1023"/>
      <c r="DL124" s="1021">
        <v>683130</v>
      </c>
      <c r="DM124" s="1022"/>
      <c r="DN124" s="1022"/>
      <c r="DO124" s="1022"/>
      <c r="DP124" s="1023"/>
      <c r="DQ124" s="1021">
        <v>3528</v>
      </c>
      <c r="DR124" s="1022"/>
      <c r="DS124" s="1022"/>
      <c r="DT124" s="1022"/>
      <c r="DU124" s="1023"/>
      <c r="DV124" s="1024">
        <v>0</v>
      </c>
      <c r="DW124" s="1025"/>
      <c r="DX124" s="1025"/>
      <c r="DY124" s="1025"/>
      <c r="DZ124" s="1026"/>
    </row>
    <row r="125" spans="1:130" s="218" customFormat="1" ht="26.35" customHeight="1" x14ac:dyDescent="0.15">
      <c r="A125" s="1093"/>
      <c r="B125" s="985"/>
      <c r="C125" s="958" t="s">
        <v>446</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v>1299</v>
      </c>
      <c r="AB125" s="995"/>
      <c r="AC125" s="995"/>
      <c r="AD125" s="995"/>
      <c r="AE125" s="996"/>
      <c r="AF125" s="997">
        <v>1298</v>
      </c>
      <c r="AG125" s="995"/>
      <c r="AH125" s="995"/>
      <c r="AI125" s="995"/>
      <c r="AJ125" s="996"/>
      <c r="AK125" s="997">
        <v>1299</v>
      </c>
      <c r="AL125" s="995"/>
      <c r="AM125" s="995"/>
      <c r="AN125" s="995"/>
      <c r="AO125" s="996"/>
      <c r="AP125" s="998">
        <v>0</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461</v>
      </c>
      <c r="CL125" s="1043"/>
      <c r="CM125" s="1043"/>
      <c r="CN125" s="1043"/>
      <c r="CO125" s="1044"/>
      <c r="CP125" s="965" t="s">
        <v>462</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35" customHeight="1" thickBot="1" x14ac:dyDescent="0.2">
      <c r="A126" s="1093"/>
      <c r="B126" s="985"/>
      <c r="C126" s="958" t="s">
        <v>448</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463</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35" customHeight="1" x14ac:dyDescent="0.15">
      <c r="A127" s="1094"/>
      <c r="B127" s="987"/>
      <c r="C127" s="1009" t="s">
        <v>464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465</v>
      </c>
      <c r="AY127" s="1068"/>
      <c r="AZ127" s="1068"/>
      <c r="BA127" s="1068"/>
      <c r="BB127" s="1068"/>
      <c r="BC127" s="1068"/>
      <c r="BD127" s="1068"/>
      <c r="BE127" s="1069"/>
      <c r="BF127" s="1070" t="s">
        <v>466</v>
      </c>
      <c r="BG127" s="1068"/>
      <c r="BH127" s="1068"/>
      <c r="BI127" s="1068"/>
      <c r="BJ127" s="1068"/>
      <c r="BK127" s="1068"/>
      <c r="BL127" s="1069"/>
      <c r="BM127" s="1070" t="s">
        <v>467</v>
      </c>
      <c r="BN127" s="1068"/>
      <c r="BO127" s="1068"/>
      <c r="BP127" s="1068"/>
      <c r="BQ127" s="1068"/>
      <c r="BR127" s="1068"/>
      <c r="BS127" s="1069"/>
      <c r="BT127" s="1070" t="s">
        <v>468</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469</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35" customHeight="1" thickBot="1" x14ac:dyDescent="0.2">
      <c r="A128" s="1077" t="s">
        <v>470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471</v>
      </c>
      <c r="X128" s="1079"/>
      <c r="Y128" s="1079"/>
      <c r="Z128" s="1080"/>
      <c r="AA128" s="1081">
        <v>4753</v>
      </c>
      <c r="AB128" s="1082"/>
      <c r="AC128" s="1082"/>
      <c r="AD128" s="1082"/>
      <c r="AE128" s="1083"/>
      <c r="AF128" s="1084">
        <v>4753</v>
      </c>
      <c r="AG128" s="1082"/>
      <c r="AH128" s="1082"/>
      <c r="AI128" s="1082"/>
      <c r="AJ128" s="1083"/>
      <c r="AK128" s="1084">
        <v>4753</v>
      </c>
      <c r="AL128" s="1082"/>
      <c r="AM128" s="1082"/>
      <c r="AN128" s="1082"/>
      <c r="AO128" s="1083"/>
      <c r="AP128" s="1085"/>
      <c r="AQ128" s="1086"/>
      <c r="AR128" s="1086"/>
      <c r="AS128" s="1086"/>
      <c r="AT128" s="1087"/>
      <c r="AU128" s="220"/>
      <c r="AV128" s="220"/>
      <c r="AW128" s="220"/>
      <c r="AX128" s="932" t="s">
        <v>472</v>
      </c>
      <c r="AY128" s="933"/>
      <c r="AZ128" s="933"/>
      <c r="BA128" s="933"/>
      <c r="BB128" s="933"/>
      <c r="BC128" s="933"/>
      <c r="BD128" s="933"/>
      <c r="BE128" s="934"/>
      <c r="BF128" s="1088" t="s">
        <v>122</v>
      </c>
      <c r="BG128" s="1089"/>
      <c r="BH128" s="1089"/>
      <c r="BI128" s="1089"/>
      <c r="BJ128" s="1089"/>
      <c r="BK128" s="1089"/>
      <c r="BL128" s="1090"/>
      <c r="BM128" s="1088">
        <v>13.45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473</v>
      </c>
      <c r="CQ128" s="762"/>
      <c r="CR128" s="762"/>
      <c r="CS128" s="762"/>
      <c r="CT128" s="762"/>
      <c r="CU128" s="762"/>
      <c r="CV128" s="762"/>
      <c r="CW128" s="762"/>
      <c r="CX128" s="762"/>
      <c r="CY128" s="762"/>
      <c r="CZ128" s="762"/>
      <c r="DA128" s="762"/>
      <c r="DB128" s="762"/>
      <c r="DC128" s="762"/>
      <c r="DD128" s="762"/>
      <c r="DE128" s="762"/>
      <c r="DF128" s="1072"/>
      <c r="DG128" s="1073">
        <v>137</v>
      </c>
      <c r="DH128" s="1074"/>
      <c r="DI128" s="1074"/>
      <c r="DJ128" s="1074"/>
      <c r="DK128" s="1074"/>
      <c r="DL128" s="1074">
        <v>115</v>
      </c>
      <c r="DM128" s="1074"/>
      <c r="DN128" s="1074"/>
      <c r="DO128" s="1074"/>
      <c r="DP128" s="1074"/>
      <c r="DQ128" s="1074">
        <v>93</v>
      </c>
      <c r="DR128" s="1074"/>
      <c r="DS128" s="1074"/>
      <c r="DT128" s="1074"/>
      <c r="DU128" s="1074"/>
      <c r="DV128" s="1075">
        <v>0</v>
      </c>
      <c r="DW128" s="1075"/>
      <c r="DX128" s="1075"/>
      <c r="DY128" s="1075"/>
      <c r="DZ128" s="1076"/>
    </row>
    <row r="129" spans="1:131" s="218" customFormat="1" ht="26.3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474</v>
      </c>
      <c r="X129" s="1107"/>
      <c r="Y129" s="1107"/>
      <c r="Z129" s="1108"/>
      <c r="AA129" s="994">
        <v>9450877</v>
      </c>
      <c r="AB129" s="995"/>
      <c r="AC129" s="995"/>
      <c r="AD129" s="995"/>
      <c r="AE129" s="996"/>
      <c r="AF129" s="997">
        <v>9414980</v>
      </c>
      <c r="AG129" s="995"/>
      <c r="AH129" s="995"/>
      <c r="AI129" s="995"/>
      <c r="AJ129" s="996"/>
      <c r="AK129" s="997">
        <v>9365581</v>
      </c>
      <c r="AL129" s="995"/>
      <c r="AM129" s="995"/>
      <c r="AN129" s="995"/>
      <c r="AO129" s="996"/>
      <c r="AP129" s="1109"/>
      <c r="AQ129" s="1110"/>
      <c r="AR129" s="1110"/>
      <c r="AS129" s="1110"/>
      <c r="AT129" s="1111"/>
      <c r="AU129" s="221"/>
      <c r="AV129" s="221"/>
      <c r="AW129" s="221"/>
      <c r="AX129" s="1101" t="s">
        <v>475</v>
      </c>
      <c r="AY129" s="959"/>
      <c r="AZ129" s="959"/>
      <c r="BA129" s="959"/>
      <c r="BB129" s="959"/>
      <c r="BC129" s="959"/>
      <c r="BD129" s="959"/>
      <c r="BE129" s="960"/>
      <c r="BF129" s="1102" t="s">
        <v>122</v>
      </c>
      <c r="BG129" s="1103"/>
      <c r="BH129" s="1103"/>
      <c r="BI129" s="1103"/>
      <c r="BJ129" s="1103"/>
      <c r="BK129" s="1103"/>
      <c r="BL129" s="1104"/>
      <c r="BM129" s="1102">
        <v>18.45</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35" customHeight="1" x14ac:dyDescent="0.15">
      <c r="A130" s="970" t="s">
        <v>476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477</v>
      </c>
      <c r="X130" s="1107"/>
      <c r="Y130" s="1107"/>
      <c r="Z130" s="1108"/>
      <c r="AA130" s="994">
        <v>1843488</v>
      </c>
      <c r="AB130" s="995"/>
      <c r="AC130" s="995"/>
      <c r="AD130" s="995"/>
      <c r="AE130" s="996"/>
      <c r="AF130" s="997">
        <v>1796670</v>
      </c>
      <c r="AG130" s="995"/>
      <c r="AH130" s="995"/>
      <c r="AI130" s="995"/>
      <c r="AJ130" s="996"/>
      <c r="AK130" s="997">
        <v>1643714</v>
      </c>
      <c r="AL130" s="995"/>
      <c r="AM130" s="995"/>
      <c r="AN130" s="995"/>
      <c r="AO130" s="996"/>
      <c r="AP130" s="1109"/>
      <c r="AQ130" s="1110"/>
      <c r="AR130" s="1110"/>
      <c r="AS130" s="1110"/>
      <c r="AT130" s="1111"/>
      <c r="AU130" s="221"/>
      <c r="AV130" s="221"/>
      <c r="AW130" s="221"/>
      <c r="AX130" s="1101" t="s">
        <v>478</v>
      </c>
      <c r="AY130" s="959"/>
      <c r="AZ130" s="959"/>
      <c r="BA130" s="959"/>
      <c r="BB130" s="959"/>
      <c r="BC130" s="959"/>
      <c r="BD130" s="959"/>
      <c r="BE130" s="960"/>
      <c r="BF130" s="1137">
        <v>10</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3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479</v>
      </c>
      <c r="X131" s="1144"/>
      <c r="Y131" s="1144"/>
      <c r="Z131" s="1145"/>
      <c r="AA131" s="1040">
        <v>7607389</v>
      </c>
      <c r="AB131" s="1022"/>
      <c r="AC131" s="1022"/>
      <c r="AD131" s="1022"/>
      <c r="AE131" s="1023"/>
      <c r="AF131" s="1021">
        <v>7618310</v>
      </c>
      <c r="AG131" s="1022"/>
      <c r="AH131" s="1022"/>
      <c r="AI131" s="1022"/>
      <c r="AJ131" s="1023"/>
      <c r="AK131" s="1021">
        <v>7721867</v>
      </c>
      <c r="AL131" s="1022"/>
      <c r="AM131" s="1022"/>
      <c r="AN131" s="1022"/>
      <c r="AO131" s="1023"/>
      <c r="AP131" s="1146"/>
      <c r="AQ131" s="1147"/>
      <c r="AR131" s="1147"/>
      <c r="AS131" s="1147"/>
      <c r="AT131" s="1148"/>
      <c r="AU131" s="221"/>
      <c r="AV131" s="221"/>
      <c r="AW131" s="221"/>
      <c r="AX131" s="1119" t="s">
        <v>480</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35" customHeight="1" x14ac:dyDescent="0.15">
      <c r="A132" s="1126" t="s">
        <v>481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482</v>
      </c>
      <c r="W132" s="1130"/>
      <c r="X132" s="1130"/>
      <c r="Y132" s="1130"/>
      <c r="Z132" s="1131"/>
      <c r="AA132" s="1132">
        <v>10.245354880000001</v>
      </c>
      <c r="AB132" s="1133"/>
      <c r="AC132" s="1133"/>
      <c r="AD132" s="1133"/>
      <c r="AE132" s="1134"/>
      <c r="AF132" s="1135">
        <v>10.58241263</v>
      </c>
      <c r="AG132" s="1133"/>
      <c r="AH132" s="1133"/>
      <c r="AI132" s="1133"/>
      <c r="AJ132" s="1134"/>
      <c r="AK132" s="1135">
        <v>9.1869621689999992</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3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483</v>
      </c>
      <c r="W133" s="1113"/>
      <c r="X133" s="1113"/>
      <c r="Y133" s="1113"/>
      <c r="Z133" s="1114"/>
      <c r="AA133" s="1115">
        <v>9.6</v>
      </c>
      <c r="AB133" s="1116"/>
      <c r="AC133" s="1116"/>
      <c r="AD133" s="1116"/>
      <c r="AE133" s="1117"/>
      <c r="AF133" s="1115">
        <v>10</v>
      </c>
      <c r="AG133" s="1116"/>
      <c r="AH133" s="1116"/>
      <c r="AI133" s="1116"/>
      <c r="AJ133" s="1117"/>
      <c r="AK133" s="1115">
        <v>10</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9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cdu2jjWbubdVXVuP9f5sWsZMisAvwmoTGAiE5+WWD2MbpgU5tB5bGYdd4QpiSNkZ0aF+GtuufilJBpxIP5Ejhw==" saltValue="PlJ48a5C5Ys6cLI9r0vnk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9" zoomScale="55" zoomScaleNormal="85" zoomScaleSheetLayoutView="55" workbookViewId="0">
      <selection activeCell="J2" sqref="J2"/>
    </sheetView>
  </sheetViews>
  <sheetFormatPr defaultColWidth="0" defaultRowHeight="13.6" customHeight="1" zeroHeight="1" x14ac:dyDescent="0.15"/>
  <cols>
    <col min="1" max="120" width="2.75" style="248" customWidth="1"/>
    <col min="121" max="121" width="0" style="247" hidden="1" customWidth="1"/>
    <col min="122" max="16384" width="9" style="247" hidden="1"/>
  </cols>
  <sheetData>
    <row r="1" spans="1:120" ht="12.9"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2.9" x14ac:dyDescent="0.15"/>
    <row r="3" spans="1:120" ht="12.9" x14ac:dyDescent="0.15"/>
    <row r="4" spans="1:120" ht="12.9" x14ac:dyDescent="0.15"/>
    <row r="5" spans="1:120" ht="12.9" x14ac:dyDescent="0.15"/>
    <row r="6" spans="1:120" ht="12.9" x14ac:dyDescent="0.15"/>
    <row r="7" spans="1:120" ht="12.9" x14ac:dyDescent="0.15"/>
    <row r="8" spans="1:120" ht="12.9" x14ac:dyDescent="0.15"/>
    <row r="9" spans="1:120" ht="12.9" x14ac:dyDescent="0.15"/>
    <row r="10" spans="1:120" ht="12.9" x14ac:dyDescent="0.15"/>
    <row r="11" spans="1:120" ht="12.9" x14ac:dyDescent="0.15"/>
    <row r="12" spans="1:120" ht="12.9" x14ac:dyDescent="0.15"/>
    <row r="13" spans="1:120" ht="12.9" x14ac:dyDescent="0.15"/>
    <row r="14" spans="1:120" ht="12.9" x14ac:dyDescent="0.15"/>
    <row r="15" spans="1:120" ht="12.9" x14ac:dyDescent="0.15"/>
    <row r="16" spans="1:120" ht="12.9" x14ac:dyDescent="0.15">
      <c r="DP16" s="247"/>
    </row>
    <row r="17" spans="119:120" ht="12.9" x14ac:dyDescent="0.15">
      <c r="DP17" s="247"/>
    </row>
    <row r="18" spans="119:120" ht="12.9" x14ac:dyDescent="0.15"/>
    <row r="19" spans="119:120" ht="12.9" x14ac:dyDescent="0.15"/>
    <row r="20" spans="119:120" ht="12.9" x14ac:dyDescent="0.15">
      <c r="DO20" s="247"/>
      <c r="DP20" s="247"/>
    </row>
    <row r="21" spans="119:120" ht="12.9" x14ac:dyDescent="0.15">
      <c r="DP21" s="247"/>
    </row>
    <row r="22" spans="119:120" ht="12.9" x14ac:dyDescent="0.15"/>
    <row r="23" spans="119:120" ht="12.9" x14ac:dyDescent="0.15">
      <c r="DO23" s="247"/>
      <c r="DP23" s="247"/>
    </row>
    <row r="24" spans="119:120" ht="12.9" x14ac:dyDescent="0.15">
      <c r="DP24" s="247"/>
    </row>
    <row r="25" spans="119:120" ht="12.9" x14ac:dyDescent="0.15">
      <c r="DP25" s="247"/>
    </row>
    <row r="26" spans="119:120" ht="12.9" x14ac:dyDescent="0.15">
      <c r="DO26" s="247"/>
      <c r="DP26" s="247"/>
    </row>
    <row r="27" spans="119:120" ht="12.9" x14ac:dyDescent="0.15"/>
    <row r="28" spans="119:120" ht="12.9" x14ac:dyDescent="0.15">
      <c r="DO28" s="247"/>
      <c r="DP28" s="247"/>
    </row>
    <row r="29" spans="119:120" ht="12.9" x14ac:dyDescent="0.15">
      <c r="DP29" s="247"/>
    </row>
    <row r="30" spans="119:120" ht="12.9" x14ac:dyDescent="0.15"/>
    <row r="31" spans="119:120" ht="12.9" x14ac:dyDescent="0.15">
      <c r="DO31" s="247"/>
      <c r="DP31" s="247"/>
    </row>
    <row r="32" spans="119:120" ht="12.9" x14ac:dyDescent="0.15"/>
    <row r="33" spans="98:120" ht="12.9" x14ac:dyDescent="0.15">
      <c r="DO33" s="247"/>
      <c r="DP33" s="247"/>
    </row>
    <row r="34" spans="98:120" ht="12.9" x14ac:dyDescent="0.15">
      <c r="DM34" s="247"/>
    </row>
    <row r="35" spans="98:120" ht="12.9" x14ac:dyDescent="0.15">
      <c r="CT35" s="247"/>
      <c r="CU35" s="247"/>
      <c r="CV35" s="247"/>
      <c r="CY35" s="247"/>
      <c r="CZ35" s="247"/>
      <c r="DA35" s="247"/>
      <c r="DD35" s="247"/>
      <c r="DE35" s="247"/>
      <c r="DF35" s="247"/>
      <c r="DI35" s="247"/>
      <c r="DJ35" s="247"/>
      <c r="DK35" s="247"/>
      <c r="DM35" s="247"/>
      <c r="DN35" s="247"/>
      <c r="DO35" s="247"/>
      <c r="DP35" s="247"/>
    </row>
    <row r="36" spans="98:120" ht="12.9" x14ac:dyDescent="0.15"/>
    <row r="37" spans="98:120" ht="12.9" x14ac:dyDescent="0.15">
      <c r="CW37" s="247"/>
      <c r="DB37" s="247"/>
      <c r="DG37" s="247"/>
      <c r="DL37" s="247"/>
      <c r="DP37" s="247"/>
    </row>
    <row r="38" spans="98:120" ht="12.9"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ht="12.9" x14ac:dyDescent="0.15"/>
    <row r="40" spans="98:120" ht="12.9" x14ac:dyDescent="0.15"/>
    <row r="41" spans="98:120" ht="12.9" x14ac:dyDescent="0.15"/>
    <row r="42" spans="98:120" ht="12.9" x14ac:dyDescent="0.15"/>
    <row r="43" spans="98:120" ht="12.9" x14ac:dyDescent="0.15"/>
    <row r="44" spans="98:120" ht="12.9" x14ac:dyDescent="0.15"/>
    <row r="45" spans="98:120" ht="12.9" x14ac:dyDescent="0.15"/>
    <row r="46" spans="98:120" ht="12.9" x14ac:dyDescent="0.15"/>
    <row r="47" spans="98:120" ht="12.9" x14ac:dyDescent="0.15"/>
    <row r="48" spans="98:120" ht="12.9" x14ac:dyDescent="0.15"/>
    <row r="49" spans="22:120" ht="12.9" x14ac:dyDescent="0.15">
      <c r="DN49" s="247"/>
      <c r="DO49" s="247"/>
      <c r="DP49" s="247"/>
    </row>
    <row r="50" spans="22:120" ht="12.9" x14ac:dyDescent="0.15"/>
    <row r="51" spans="22:120" ht="12.9" x14ac:dyDescent="0.15"/>
    <row r="52" spans="22:120" ht="12.9" x14ac:dyDescent="0.15"/>
    <row r="53" spans="22:120" ht="12.9" x14ac:dyDescent="0.15"/>
    <row r="54" spans="22:120" ht="12.9" x14ac:dyDescent="0.15"/>
    <row r="55" spans="22:120" ht="12.9" x14ac:dyDescent="0.15"/>
    <row r="56" spans="22:120" ht="12.9" x14ac:dyDescent="0.15"/>
    <row r="57" spans="22:120" ht="12.9" x14ac:dyDescent="0.15"/>
    <row r="58" spans="22:120" ht="12.9" x14ac:dyDescent="0.15"/>
    <row r="59" spans="22:120" ht="12.9" x14ac:dyDescent="0.15"/>
    <row r="60" spans="22:120" ht="12.9" x14ac:dyDescent="0.15"/>
    <row r="61" spans="22:120" ht="12.9" x14ac:dyDescent="0.15"/>
    <row r="62" spans="22:120" ht="12.9" x14ac:dyDescent="0.15"/>
    <row r="63" spans="22:120" ht="12.9" x14ac:dyDescent="0.15">
      <c r="W63" s="247"/>
      <c r="CS63" s="247"/>
      <c r="CX63" s="247"/>
      <c r="DC63" s="247"/>
      <c r="DH63" s="247"/>
    </row>
    <row r="64" spans="22:120" ht="12.9" x14ac:dyDescent="0.15">
      <c r="V64" s="247"/>
    </row>
    <row r="65" spans="15:120" ht="12.9"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2.9" x14ac:dyDescent="0.15">
      <c r="Q66" s="247"/>
      <c r="S66" s="247"/>
      <c r="U66" s="247"/>
      <c r="DM66" s="247"/>
    </row>
    <row r="67" spans="15:120" ht="12.9"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2.9" x14ac:dyDescent="0.15"/>
    <row r="69" spans="15:120" ht="12.9" x14ac:dyDescent="0.15"/>
    <row r="70" spans="15:120" ht="12.9" x14ac:dyDescent="0.15"/>
    <row r="71" spans="15:120" ht="12.9" x14ac:dyDescent="0.15"/>
    <row r="72" spans="15:120" ht="12.9" x14ac:dyDescent="0.15">
      <c r="DP72" s="247"/>
    </row>
    <row r="73" spans="15:120" ht="12.9" x14ac:dyDescent="0.15">
      <c r="DP73" s="247"/>
    </row>
    <row r="74" spans="15:120" ht="12.9" x14ac:dyDescent="0.15"/>
    <row r="75" spans="15:120" ht="12.9" x14ac:dyDescent="0.15"/>
    <row r="76" spans="15:120" ht="12.9" x14ac:dyDescent="0.15"/>
    <row r="77" spans="15:120" ht="12.9" x14ac:dyDescent="0.15"/>
    <row r="78" spans="15:120" ht="12.9" x14ac:dyDescent="0.15"/>
    <row r="79" spans="15:120" ht="12.9" x14ac:dyDescent="0.15"/>
    <row r="80" spans="15:120" ht="12.9" x14ac:dyDescent="0.15"/>
    <row r="81" spans="97:112" ht="12.9" x14ac:dyDescent="0.15"/>
    <row r="82" spans="97:112" ht="12.9" x14ac:dyDescent="0.15"/>
    <row r="83" spans="97:112" ht="12.9" x14ac:dyDescent="0.15"/>
    <row r="84" spans="97:112" ht="12.9" x14ac:dyDescent="0.15"/>
    <row r="85" spans="97:112" ht="12.9" x14ac:dyDescent="0.15"/>
    <row r="86" spans="97:112" ht="12.9" x14ac:dyDescent="0.15"/>
    <row r="87" spans="97:112" ht="12.9" x14ac:dyDescent="0.15"/>
    <row r="88" spans="97:112" ht="12.9" x14ac:dyDescent="0.15"/>
    <row r="89" spans="97:112" ht="12.9" x14ac:dyDescent="0.15"/>
    <row r="90" spans="97:112" ht="12.9" x14ac:dyDescent="0.15"/>
    <row r="91" spans="97:112" ht="12.9" x14ac:dyDescent="0.15"/>
    <row r="92" spans="97:112" ht="12.9" x14ac:dyDescent="0.15"/>
    <row r="93" spans="97:112" ht="12.9" x14ac:dyDescent="0.15"/>
    <row r="94" spans="97:112" ht="12.9" x14ac:dyDescent="0.15"/>
    <row r="95" spans="97:112" ht="12.9" x14ac:dyDescent="0.15"/>
    <row r="96" spans="97:112" ht="12.9" x14ac:dyDescent="0.15">
      <c r="CS96" s="247"/>
      <c r="CX96" s="247"/>
      <c r="DC96" s="247"/>
      <c r="DH96" s="247"/>
    </row>
    <row r="97" spans="24:120" ht="12.9" x14ac:dyDescent="0.15">
      <c r="CS97" s="247"/>
      <c r="CX97" s="247"/>
      <c r="DC97" s="247"/>
      <c r="DH97" s="247"/>
      <c r="DP97" s="248" t="s">
        <v>484</v>
      </c>
    </row>
    <row r="98" spans="24:120" ht="12.9" hidden="1" x14ac:dyDescent="0.15">
      <c r="CS98" s="247"/>
      <c r="CX98" s="247"/>
      <c r="DC98" s="247"/>
      <c r="DH98" s="247"/>
    </row>
    <row r="99" spans="24:120" ht="12.9" hidden="1" x14ac:dyDescent="0.15">
      <c r="CS99" s="247"/>
      <c r="CX99" s="247"/>
      <c r="DC99" s="247"/>
      <c r="DH99" s="247"/>
    </row>
    <row r="101" spans="24:120" ht="12.1"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5" hidden="1" customHeight="1" x14ac:dyDescent="0.15">
      <c r="CU102" s="247"/>
      <c r="CZ102" s="247"/>
      <c r="DE102" s="247"/>
      <c r="DJ102" s="247"/>
      <c r="DM102" s="247"/>
    </row>
    <row r="103" spans="24:120" ht="12.9" hidden="1" x14ac:dyDescent="0.15">
      <c r="CT103" s="247"/>
      <c r="CV103" s="247"/>
      <c r="CW103" s="247"/>
      <c r="CY103" s="247"/>
      <c r="DA103" s="247"/>
      <c r="DB103" s="247"/>
      <c r="DD103" s="247"/>
      <c r="DF103" s="247"/>
      <c r="DG103" s="247"/>
      <c r="DI103" s="247"/>
      <c r="DK103" s="247"/>
      <c r="DL103" s="247"/>
      <c r="DM103" s="247"/>
      <c r="DN103" s="247"/>
      <c r="DO103" s="247"/>
      <c r="DP103" s="247"/>
    </row>
    <row r="104" spans="24:120" ht="12.9"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a7dNYT0+ZJifJTtKcWrBMbuVpEl6JoD1EojwvvzVPYWecztfPH4uI655KsVprC+p/3zmrVbmcWupcrPI1PPqwQ==" saltValue="mffczdMVzSfTsLpT2DrgH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X52" zoomScale="70" zoomScaleNormal="70" zoomScaleSheetLayoutView="55" workbookViewId="0">
      <selection activeCell="J2" sqref="J2"/>
    </sheetView>
  </sheetViews>
  <sheetFormatPr defaultColWidth="0" defaultRowHeight="13.6" customHeight="1" zeroHeight="1" x14ac:dyDescent="0.15"/>
  <cols>
    <col min="1" max="116" width="2.625" style="248" customWidth="1"/>
    <col min="117" max="16384" width="9" style="247" hidden="1"/>
  </cols>
  <sheetData>
    <row r="1" spans="2:116" ht="12.9"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2.9" x14ac:dyDescent="0.15"/>
    <row r="3" spans="2:116" ht="12.9" x14ac:dyDescent="0.15"/>
    <row r="4" spans="2:116" ht="12.9"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2.9"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2.9" x14ac:dyDescent="0.15"/>
    <row r="7" spans="2:116" ht="12.9" x14ac:dyDescent="0.15"/>
    <row r="8" spans="2:116" ht="12.9" x14ac:dyDescent="0.15"/>
    <row r="9" spans="2:116" ht="12.9" x14ac:dyDescent="0.15"/>
    <row r="10" spans="2:116" ht="12.9" x14ac:dyDescent="0.15"/>
    <row r="11" spans="2:116" ht="12.9" x14ac:dyDescent="0.15"/>
    <row r="12" spans="2:116" ht="12.9" x14ac:dyDescent="0.15"/>
    <row r="13" spans="2:116" ht="12.9" x14ac:dyDescent="0.15"/>
    <row r="14" spans="2:116" ht="12.9" x14ac:dyDescent="0.15"/>
    <row r="15" spans="2:116" ht="12.9" x14ac:dyDescent="0.15"/>
    <row r="16" spans="2:116" ht="12.9" x14ac:dyDescent="0.15"/>
    <row r="17" spans="9:116" ht="12.9" x14ac:dyDescent="0.15"/>
    <row r="18" spans="9:116" ht="12.9"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2.9" x14ac:dyDescent="0.15"/>
    <row r="20" spans="9:116" ht="12.9" x14ac:dyDescent="0.15"/>
    <row r="21" spans="9:116" ht="12.9" x14ac:dyDescent="0.15">
      <c r="DL21" s="247"/>
    </row>
    <row r="22" spans="9:116" ht="12.9" x14ac:dyDescent="0.15">
      <c r="DI22" s="247"/>
      <c r="DJ22" s="247"/>
      <c r="DK22" s="247"/>
      <c r="DL22" s="247"/>
    </row>
    <row r="23" spans="9:116" ht="12.9" x14ac:dyDescent="0.15">
      <c r="CY23" s="247"/>
      <c r="CZ23" s="247"/>
      <c r="DA23" s="247"/>
      <c r="DB23" s="247"/>
      <c r="DC23" s="247"/>
      <c r="DD23" s="247"/>
      <c r="DE23" s="247"/>
      <c r="DF23" s="247"/>
      <c r="DG23" s="247"/>
      <c r="DH23" s="247"/>
      <c r="DI23" s="247"/>
      <c r="DJ23" s="247"/>
      <c r="DK23" s="247"/>
      <c r="DL23" s="247"/>
    </row>
    <row r="24" spans="9:116" ht="12.9" x14ac:dyDescent="0.15"/>
    <row r="25" spans="9:116" ht="12.9" x14ac:dyDescent="0.15"/>
    <row r="26" spans="9:116" ht="12.9" x14ac:dyDescent="0.15"/>
    <row r="27" spans="9:116" ht="12.9" x14ac:dyDescent="0.15"/>
    <row r="28" spans="9:116" ht="12.9" x14ac:dyDescent="0.15"/>
    <row r="29" spans="9:116" ht="12.9" x14ac:dyDescent="0.15"/>
    <row r="30" spans="9:116" ht="12.9" x14ac:dyDescent="0.15"/>
    <row r="31" spans="9:116" ht="12.9" x14ac:dyDescent="0.15"/>
    <row r="32" spans="9:116" ht="12.9" x14ac:dyDescent="0.15"/>
    <row r="33" spans="15:116" ht="12.9" x14ac:dyDescent="0.15"/>
    <row r="34" spans="15:116" ht="12.9" x14ac:dyDescent="0.15"/>
    <row r="35" spans="15:116" ht="12.9" x14ac:dyDescent="0.15">
      <c r="CZ35" s="247"/>
      <c r="DA35" s="247"/>
      <c r="DB35" s="247"/>
      <c r="DC35" s="247"/>
      <c r="DD35" s="247"/>
      <c r="DE35" s="247"/>
      <c r="DF35" s="247"/>
      <c r="DG35" s="247"/>
      <c r="DH35" s="247"/>
      <c r="DI35" s="247"/>
      <c r="DJ35" s="247"/>
      <c r="DK35" s="247"/>
      <c r="DL35" s="247"/>
    </row>
    <row r="36" spans="15:116" ht="12.9" x14ac:dyDescent="0.15"/>
    <row r="37" spans="15:116" ht="12.9" x14ac:dyDescent="0.15">
      <c r="DL37" s="247"/>
    </row>
    <row r="38" spans="15:116" ht="12.9" x14ac:dyDescent="0.15">
      <c r="DI38" s="247"/>
      <c r="DJ38" s="247"/>
      <c r="DK38" s="247"/>
      <c r="DL38" s="247"/>
    </row>
    <row r="39" spans="15:116" ht="12.9" x14ac:dyDescent="0.15"/>
    <row r="40" spans="15:116" ht="12.9" x14ac:dyDescent="0.15"/>
    <row r="41" spans="15:116" ht="12.9" x14ac:dyDescent="0.15"/>
    <row r="42" spans="15:116" ht="12.9" x14ac:dyDescent="0.15"/>
    <row r="43" spans="15:116" ht="12.9"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2.9" x14ac:dyDescent="0.15">
      <c r="DL44" s="247"/>
    </row>
    <row r="45" spans="15:116" ht="12.9" x14ac:dyDescent="0.15"/>
    <row r="46" spans="15:116" ht="12.9" x14ac:dyDescent="0.15">
      <c r="DA46" s="247"/>
      <c r="DB46" s="247"/>
      <c r="DC46" s="247"/>
      <c r="DD46" s="247"/>
      <c r="DE46" s="247"/>
      <c r="DF46" s="247"/>
      <c r="DG46" s="247"/>
      <c r="DH46" s="247"/>
      <c r="DI46" s="247"/>
      <c r="DJ46" s="247"/>
      <c r="DK46" s="247"/>
      <c r="DL46" s="247"/>
    </row>
    <row r="47" spans="15:116" ht="12.9" x14ac:dyDescent="0.15"/>
    <row r="48" spans="15:116" ht="12.9" x14ac:dyDescent="0.15"/>
    <row r="49" spans="104:116" ht="12.9" x14ac:dyDescent="0.15"/>
    <row r="50" spans="104:116" ht="12.9" x14ac:dyDescent="0.15">
      <c r="CZ50" s="247"/>
      <c r="DA50" s="247"/>
      <c r="DB50" s="247"/>
      <c r="DC50" s="247"/>
      <c r="DD50" s="247"/>
      <c r="DE50" s="247"/>
      <c r="DF50" s="247"/>
      <c r="DG50" s="247"/>
      <c r="DH50" s="247"/>
      <c r="DI50" s="247"/>
      <c r="DJ50" s="247"/>
      <c r="DK50" s="247"/>
      <c r="DL50" s="247"/>
    </row>
    <row r="51" spans="104:116" ht="12.9" x14ac:dyDescent="0.15"/>
    <row r="52" spans="104:116" ht="12.9" x14ac:dyDescent="0.15"/>
    <row r="53" spans="104:116" ht="12.9" x14ac:dyDescent="0.15">
      <c r="DL53" s="247"/>
    </row>
    <row r="54" spans="104:116" ht="12.9" x14ac:dyDescent="0.15"/>
    <row r="55" spans="104:116" ht="12.9" x14ac:dyDescent="0.15"/>
    <row r="56" spans="104:116" ht="12.9" x14ac:dyDescent="0.15"/>
    <row r="57" spans="104:116" ht="12.9" x14ac:dyDescent="0.15"/>
    <row r="58" spans="104:116" ht="12.9" x14ac:dyDescent="0.15"/>
    <row r="59" spans="104:116" ht="12.9" x14ac:dyDescent="0.15"/>
    <row r="60" spans="104:116" ht="12.9" x14ac:dyDescent="0.15"/>
    <row r="61" spans="104:116" ht="12.9" x14ac:dyDescent="0.15"/>
    <row r="62" spans="104:116" ht="12.9" x14ac:dyDescent="0.15"/>
    <row r="63" spans="104:116" ht="12.9" x14ac:dyDescent="0.15"/>
    <row r="64" spans="104:116" ht="12.9" x14ac:dyDescent="0.15"/>
    <row r="65" spans="107:116" ht="12.9" x14ac:dyDescent="0.15"/>
    <row r="66" spans="107:116" ht="12.9" x14ac:dyDescent="0.15"/>
    <row r="67" spans="107:116" ht="12.9" x14ac:dyDescent="0.15">
      <c r="DC67" s="247"/>
      <c r="DD67" s="247"/>
      <c r="DE67" s="247"/>
      <c r="DF67" s="247"/>
      <c r="DG67" s="247"/>
      <c r="DH67" s="247"/>
      <c r="DI67" s="247"/>
      <c r="DJ67" s="247"/>
      <c r="DK67" s="247"/>
      <c r="DL67" s="247"/>
    </row>
    <row r="68" spans="107:116" ht="12.9" x14ac:dyDescent="0.15"/>
    <row r="69" spans="107:116" ht="12.9" x14ac:dyDescent="0.15"/>
    <row r="70" spans="107:116" ht="12.9" x14ac:dyDescent="0.15"/>
    <row r="71" spans="107:116" ht="12.9" x14ac:dyDescent="0.15"/>
    <row r="72" spans="107:116" ht="12.9" x14ac:dyDescent="0.15"/>
    <row r="73" spans="107:116" ht="12.9" x14ac:dyDescent="0.15"/>
    <row r="74" spans="107:116" ht="12.9" x14ac:dyDescent="0.15"/>
    <row r="75" spans="107:116" ht="12.9" x14ac:dyDescent="0.15"/>
    <row r="76" spans="107:116" ht="12.9" x14ac:dyDescent="0.15"/>
    <row r="77" spans="107:116" ht="12.9" x14ac:dyDescent="0.15"/>
    <row r="78" spans="107:116" ht="12.9" x14ac:dyDescent="0.15"/>
    <row r="79" spans="107:116" ht="12.9" x14ac:dyDescent="0.15"/>
    <row r="80" spans="107:116" ht="12.9" x14ac:dyDescent="0.15"/>
    <row r="81" ht="12.9" x14ac:dyDescent="0.15"/>
    <row r="82" ht="12.9" x14ac:dyDescent="0.15"/>
    <row r="83" ht="12.9" x14ac:dyDescent="0.15"/>
    <row r="84" ht="12.9" x14ac:dyDescent="0.15"/>
    <row r="85" ht="12.9" x14ac:dyDescent="0.15"/>
    <row r="86" ht="12.9" x14ac:dyDescent="0.15"/>
    <row r="87" ht="12.9" x14ac:dyDescent="0.15"/>
    <row r="88" ht="12.9" x14ac:dyDescent="0.15"/>
    <row r="89" ht="12.9" x14ac:dyDescent="0.15"/>
  </sheetData>
  <sheetProtection algorithmName="SHA-512" hashValue="kXmntg0RC2nU6zk+nlNTfuxZGMlXWbk16j1uzJYyqXmKxuCz4vsDIxJQaQYPekEOoJ+0hp6XCb9Qn12cNQaPfQ==" saltValue="DGQboGQNiN4ExYg5i91BTg=="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election activeCell="J2" sqref="J2"/>
    </sheetView>
  </sheetViews>
  <sheetFormatPr defaultColWidth="0" defaultRowHeight="13.6"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ht="12.9" x14ac:dyDescent="0.15">
      <c r="AS1" s="250"/>
      <c r="AT1" s="250"/>
    </row>
    <row r="2" spans="1:46" ht="12.9" x14ac:dyDescent="0.15">
      <c r="AS2" s="250"/>
      <c r="AT2" s="250"/>
    </row>
    <row r="3" spans="1:46" ht="12.9" x14ac:dyDescent="0.15">
      <c r="AS3" s="250"/>
      <c r="AT3" s="250"/>
    </row>
    <row r="4" spans="1:46" ht="12.9" x14ac:dyDescent="0.15">
      <c r="AS4" s="250"/>
      <c r="AT4" s="250"/>
    </row>
    <row r="5" spans="1:46" ht="17" x14ac:dyDescent="0.15">
      <c r="A5" s="251" t="s">
        <v>485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2.9"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486</v>
      </c>
      <c r="AL6" s="255"/>
      <c r="AM6" s="255"/>
      <c r="AN6" s="255"/>
      <c r="AO6" s="250"/>
      <c r="AP6" s="250"/>
      <c r="AQ6" s="250"/>
      <c r="AR6" s="250"/>
    </row>
    <row r="7" spans="1:46" ht="13.6"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487</v>
      </c>
      <c r="AP7" s="260"/>
      <c r="AQ7" s="261" t="s">
        <v>488</v>
      </c>
      <c r="AR7" s="262"/>
    </row>
    <row r="8" spans="1:46" ht="12.9"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489</v>
      </c>
      <c r="AQ8" s="267" t="s">
        <v>490</v>
      </c>
      <c r="AR8" s="268" t="s">
        <v>491</v>
      </c>
    </row>
    <row r="9" spans="1:46" ht="12.9"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492</v>
      </c>
      <c r="AL9" s="1153"/>
      <c r="AM9" s="1153"/>
      <c r="AN9" s="1154"/>
      <c r="AO9" s="269">
        <v>3809025</v>
      </c>
      <c r="AP9" s="269">
        <v>205084</v>
      </c>
      <c r="AQ9" s="270">
        <v>138750</v>
      </c>
      <c r="AR9" s="271">
        <v>47.8</v>
      </c>
    </row>
    <row r="10" spans="1:46" ht="13.6"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493</v>
      </c>
      <c r="AL10" s="1153"/>
      <c r="AM10" s="1153"/>
      <c r="AN10" s="1154"/>
      <c r="AO10" s="272">
        <v>52642</v>
      </c>
      <c r="AP10" s="272">
        <v>2834</v>
      </c>
      <c r="AQ10" s="273">
        <v>15826</v>
      </c>
      <c r="AR10" s="274">
        <v>-82.1</v>
      </c>
    </row>
    <row r="11" spans="1:46" ht="13.6"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494</v>
      </c>
      <c r="AL11" s="1153"/>
      <c r="AM11" s="1153"/>
      <c r="AN11" s="1154"/>
      <c r="AO11" s="272">
        <v>348193</v>
      </c>
      <c r="AP11" s="272">
        <v>18747</v>
      </c>
      <c r="AQ11" s="273">
        <v>2916</v>
      </c>
      <c r="AR11" s="274">
        <v>542.9</v>
      </c>
    </row>
    <row r="12" spans="1:46" ht="13.6"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495</v>
      </c>
      <c r="AL12" s="1153"/>
      <c r="AM12" s="1153"/>
      <c r="AN12" s="1154"/>
      <c r="AO12" s="272" t="s">
        <v>496</v>
      </c>
      <c r="AP12" s="272" t="s">
        <v>496</v>
      </c>
      <c r="AQ12" s="273" t="s">
        <v>496</v>
      </c>
      <c r="AR12" s="274" t="s">
        <v>496</v>
      </c>
    </row>
    <row r="13" spans="1:46" ht="13.6"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497</v>
      </c>
      <c r="AL13" s="1153"/>
      <c r="AM13" s="1153"/>
      <c r="AN13" s="1154"/>
      <c r="AO13" s="272">
        <v>89778</v>
      </c>
      <c r="AP13" s="272">
        <v>4834</v>
      </c>
      <c r="AQ13" s="273">
        <v>5014</v>
      </c>
      <c r="AR13" s="274">
        <v>-3.6</v>
      </c>
    </row>
    <row r="14" spans="1:46" ht="13.6"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498</v>
      </c>
      <c r="AL14" s="1153"/>
      <c r="AM14" s="1153"/>
      <c r="AN14" s="1154"/>
      <c r="AO14" s="272">
        <v>38943</v>
      </c>
      <c r="AP14" s="272">
        <v>2097</v>
      </c>
      <c r="AQ14" s="273">
        <v>1914</v>
      </c>
      <c r="AR14" s="274">
        <v>9.6</v>
      </c>
    </row>
    <row r="15" spans="1:46" ht="13.6"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499</v>
      </c>
      <c r="AL15" s="1156"/>
      <c r="AM15" s="1156"/>
      <c r="AN15" s="1157"/>
      <c r="AO15" s="272">
        <v>-322753</v>
      </c>
      <c r="AP15" s="272">
        <v>-17378</v>
      </c>
      <c r="AQ15" s="273">
        <v>-7724</v>
      </c>
      <c r="AR15" s="274">
        <v>125</v>
      </c>
    </row>
    <row r="16" spans="1:46" ht="12.9"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4015828</v>
      </c>
      <c r="AP16" s="272">
        <v>216219</v>
      </c>
      <c r="AQ16" s="273">
        <v>156695</v>
      </c>
      <c r="AR16" s="274">
        <v>38</v>
      </c>
    </row>
    <row r="17" spans="1:46" ht="12.9"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2.9"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2.9"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500</v>
      </c>
      <c r="AL19" s="250"/>
      <c r="AM19" s="250"/>
      <c r="AN19" s="250"/>
      <c r="AO19" s="250"/>
      <c r="AP19" s="250"/>
      <c r="AQ19" s="250"/>
      <c r="AR19" s="250"/>
    </row>
    <row r="20" spans="1:46" ht="12.9"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501</v>
      </c>
      <c r="AP20" s="281" t="s">
        <v>502</v>
      </c>
      <c r="AQ20" s="282" t="s">
        <v>503</v>
      </c>
      <c r="AR20" s="283"/>
    </row>
    <row r="21" spans="1:46" s="289" customFormat="1" ht="12.9"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504</v>
      </c>
      <c r="AL21" s="1159"/>
      <c r="AM21" s="1159"/>
      <c r="AN21" s="1160"/>
      <c r="AO21" s="285">
        <v>18.41</v>
      </c>
      <c r="AP21" s="286">
        <v>13.24</v>
      </c>
      <c r="AQ21" s="287">
        <v>5.17</v>
      </c>
      <c r="AR21" s="255"/>
      <c r="AS21" s="288"/>
      <c r="AT21" s="284"/>
    </row>
    <row r="22" spans="1:46" s="289" customFormat="1" ht="12.9"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505</v>
      </c>
      <c r="AL22" s="1159"/>
      <c r="AM22" s="1159"/>
      <c r="AN22" s="1160"/>
      <c r="AO22" s="290">
        <v>92.7</v>
      </c>
      <c r="AP22" s="291">
        <v>95.2</v>
      </c>
      <c r="AQ22" s="292">
        <v>-2.5</v>
      </c>
      <c r="AR22" s="276"/>
      <c r="AS22" s="288"/>
      <c r="AT22" s="284"/>
    </row>
    <row r="23" spans="1:46" s="289" customFormat="1" ht="12.9"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2.9"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2.9"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2.9" x14ac:dyDescent="0.15">
      <c r="A26" s="1149" t="s">
        <v>506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2.9" x14ac:dyDescent="0.15">
      <c r="A27" s="297"/>
      <c r="AO27" s="250"/>
      <c r="AP27" s="250"/>
      <c r="AQ27" s="250"/>
      <c r="AR27" s="250"/>
      <c r="AS27" s="250"/>
      <c r="AT27" s="250"/>
    </row>
    <row r="28" spans="1:46" ht="17" x14ac:dyDescent="0.15">
      <c r="A28" s="251" t="s">
        <v>507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2.9"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508</v>
      </c>
      <c r="AL29" s="255"/>
      <c r="AM29" s="255"/>
      <c r="AN29" s="255"/>
      <c r="AO29" s="250"/>
      <c r="AP29" s="250"/>
      <c r="AQ29" s="250"/>
      <c r="AR29" s="250"/>
      <c r="AS29" s="299"/>
    </row>
    <row r="30" spans="1:46" ht="13.6"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487</v>
      </c>
      <c r="AP30" s="260"/>
      <c r="AQ30" s="261" t="s">
        <v>488</v>
      </c>
      <c r="AR30" s="262"/>
    </row>
    <row r="31" spans="1:46" ht="12.9"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489</v>
      </c>
      <c r="AQ31" s="267" t="s">
        <v>490</v>
      </c>
      <c r="AR31" s="268" t="s">
        <v>491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509</v>
      </c>
      <c r="AL32" s="1167"/>
      <c r="AM32" s="1167"/>
      <c r="AN32" s="1168"/>
      <c r="AO32" s="300">
        <v>2166128</v>
      </c>
      <c r="AP32" s="300">
        <v>116628</v>
      </c>
      <c r="AQ32" s="301">
        <v>83272</v>
      </c>
      <c r="AR32" s="302">
        <v>40.1</v>
      </c>
    </row>
    <row r="33" spans="1:46" ht="13.6"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510</v>
      </c>
      <c r="AL33" s="1167"/>
      <c r="AM33" s="1167"/>
      <c r="AN33" s="1168"/>
      <c r="AO33" s="300" t="s">
        <v>496</v>
      </c>
      <c r="AP33" s="300" t="s">
        <v>496</v>
      </c>
      <c r="AQ33" s="301" t="s">
        <v>496</v>
      </c>
      <c r="AR33" s="302" t="s">
        <v>496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511</v>
      </c>
      <c r="AL34" s="1167"/>
      <c r="AM34" s="1167"/>
      <c r="AN34" s="1168"/>
      <c r="AO34" s="300" t="s">
        <v>496</v>
      </c>
      <c r="AP34" s="300" t="s">
        <v>496</v>
      </c>
      <c r="AQ34" s="301" t="s">
        <v>496</v>
      </c>
      <c r="AR34" s="302" t="s">
        <v>496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512</v>
      </c>
      <c r="AL35" s="1167"/>
      <c r="AM35" s="1167"/>
      <c r="AN35" s="1168"/>
      <c r="AO35" s="300">
        <v>166862</v>
      </c>
      <c r="AP35" s="300">
        <v>8984</v>
      </c>
      <c r="AQ35" s="301">
        <v>16739</v>
      </c>
      <c r="AR35" s="302">
        <v>-46.3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513</v>
      </c>
      <c r="AL36" s="1167"/>
      <c r="AM36" s="1167"/>
      <c r="AN36" s="1168"/>
      <c r="AO36" s="300">
        <v>22177</v>
      </c>
      <c r="AP36" s="300">
        <v>1194</v>
      </c>
      <c r="AQ36" s="301">
        <v>3400</v>
      </c>
      <c r="AR36" s="302">
        <v>-64.900000000000006</v>
      </c>
    </row>
    <row r="37" spans="1:46" ht="13.6"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514</v>
      </c>
      <c r="AL37" s="1167"/>
      <c r="AM37" s="1167"/>
      <c r="AN37" s="1168"/>
      <c r="AO37" s="300">
        <v>2631</v>
      </c>
      <c r="AP37" s="300">
        <v>142</v>
      </c>
      <c r="AQ37" s="301">
        <v>1033</v>
      </c>
      <c r="AR37" s="302">
        <v>-86.3</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515</v>
      </c>
      <c r="AL38" s="1170"/>
      <c r="AM38" s="1170"/>
      <c r="AN38" s="1171"/>
      <c r="AO38" s="303">
        <v>74</v>
      </c>
      <c r="AP38" s="303">
        <v>4</v>
      </c>
      <c r="AQ38" s="304">
        <v>14</v>
      </c>
      <c r="AR38" s="292">
        <v>-71.400000000000006</v>
      </c>
      <c r="AS38" s="299"/>
    </row>
    <row r="39" spans="1:46" ht="12.9"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516</v>
      </c>
      <c r="AL39" s="1170"/>
      <c r="AM39" s="1170"/>
      <c r="AN39" s="1171"/>
      <c r="AO39" s="300">
        <v>-4753</v>
      </c>
      <c r="AP39" s="300">
        <v>-256</v>
      </c>
      <c r="AQ39" s="301">
        <v>-1917</v>
      </c>
      <c r="AR39" s="302">
        <v>-86.6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517</v>
      </c>
      <c r="AL40" s="1167"/>
      <c r="AM40" s="1167"/>
      <c r="AN40" s="1168"/>
      <c r="AO40" s="300">
        <v>-1643714</v>
      </c>
      <c r="AP40" s="300">
        <v>-88500</v>
      </c>
      <c r="AQ40" s="301">
        <v>-69414</v>
      </c>
      <c r="AR40" s="302">
        <v>27.5</v>
      </c>
      <c r="AS40" s="299"/>
    </row>
    <row r="41" spans="1:46" ht="12.9"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709405</v>
      </c>
      <c r="AP41" s="300">
        <v>38195</v>
      </c>
      <c r="AQ41" s="301">
        <v>33127</v>
      </c>
      <c r="AR41" s="302">
        <v>15.3</v>
      </c>
      <c r="AS41" s="299"/>
    </row>
    <row r="42" spans="1:46" ht="12.9"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2.9"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2.9"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2.9"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2.9"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350000000000001" customHeight="1" x14ac:dyDescent="0.15">
      <c r="A47" s="309" t="s">
        <v>518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2.9"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519</v>
      </c>
      <c r="AL48" s="310"/>
      <c r="AM48" s="310"/>
      <c r="AN48" s="310"/>
      <c r="AO48" s="310"/>
      <c r="AP48" s="310"/>
      <c r="AQ48" s="311"/>
      <c r="AR48" s="310"/>
    </row>
    <row r="49" spans="1:44" ht="13.6"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487</v>
      </c>
      <c r="AN49" s="1163" t="s">
        <v>520</v>
      </c>
      <c r="AO49" s="1164"/>
      <c r="AP49" s="1164"/>
      <c r="AQ49" s="1164"/>
      <c r="AR49" s="1165"/>
    </row>
    <row r="50" spans="1:44" ht="12.9"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521</v>
      </c>
      <c r="AO50" s="317" t="s">
        <v>522</v>
      </c>
      <c r="AP50" s="318" t="s">
        <v>523</v>
      </c>
      <c r="AQ50" s="319" t="s">
        <v>524</v>
      </c>
      <c r="AR50" s="320" t="s">
        <v>525</v>
      </c>
    </row>
    <row r="51" spans="1:44" ht="12.9"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526</v>
      </c>
      <c r="AL51" s="313"/>
      <c r="AM51" s="321">
        <v>1950867</v>
      </c>
      <c r="AN51" s="322">
        <v>95187</v>
      </c>
      <c r="AO51" s="323">
        <v>6.3</v>
      </c>
      <c r="AP51" s="324">
        <v>125418</v>
      </c>
      <c r="AQ51" s="325">
        <v>83</v>
      </c>
      <c r="AR51" s="326">
        <v>-76.7</v>
      </c>
    </row>
    <row r="52" spans="1:44" ht="12.9"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527</v>
      </c>
      <c r="AM52" s="329">
        <v>863447</v>
      </c>
      <c r="AN52" s="330">
        <v>42130</v>
      </c>
      <c r="AO52" s="331">
        <v>-5.8</v>
      </c>
      <c r="AP52" s="332">
        <v>60445</v>
      </c>
      <c r="AQ52" s="333">
        <v>90.8</v>
      </c>
      <c r="AR52" s="334">
        <v>-96.6</v>
      </c>
    </row>
    <row r="53" spans="1:44" ht="12.9"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528</v>
      </c>
      <c r="AL53" s="313"/>
      <c r="AM53" s="321">
        <v>2129284</v>
      </c>
      <c r="AN53" s="322">
        <v>106188</v>
      </c>
      <c r="AO53" s="323">
        <v>11.6</v>
      </c>
      <c r="AP53" s="324">
        <v>108384</v>
      </c>
      <c r="AQ53" s="325">
        <v>-13.6</v>
      </c>
      <c r="AR53" s="326">
        <v>25.2</v>
      </c>
    </row>
    <row r="54" spans="1:44" ht="12.9"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527</v>
      </c>
      <c r="AM54" s="329">
        <v>992706</v>
      </c>
      <c r="AN54" s="330">
        <v>49507</v>
      </c>
      <c r="AO54" s="331">
        <v>17.5</v>
      </c>
      <c r="AP54" s="332">
        <v>51153</v>
      </c>
      <c r="AQ54" s="333">
        <v>-15.4</v>
      </c>
      <c r="AR54" s="334">
        <v>32.9</v>
      </c>
    </row>
    <row r="55" spans="1:44" ht="12.9"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529</v>
      </c>
      <c r="AL55" s="313"/>
      <c r="AM55" s="321">
        <v>1486875</v>
      </c>
      <c r="AN55" s="322">
        <v>75958</v>
      </c>
      <c r="AO55" s="323">
        <v>-28.5</v>
      </c>
      <c r="AP55" s="324">
        <v>80959</v>
      </c>
      <c r="AQ55" s="325">
        <v>-25.3</v>
      </c>
      <c r="AR55" s="326">
        <v>-3.2</v>
      </c>
    </row>
    <row r="56" spans="1:44" ht="12.9"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527</v>
      </c>
      <c r="AM56" s="329">
        <v>875816</v>
      </c>
      <c r="AN56" s="330">
        <v>44742</v>
      </c>
      <c r="AO56" s="331">
        <v>-9.6</v>
      </c>
      <c r="AP56" s="332">
        <v>43928</v>
      </c>
      <c r="AQ56" s="333">
        <v>-14.1</v>
      </c>
      <c r="AR56" s="334">
        <v>4.5</v>
      </c>
    </row>
    <row r="57" spans="1:44" ht="12.9"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530</v>
      </c>
      <c r="AL57" s="313"/>
      <c r="AM57" s="321">
        <v>1598430</v>
      </c>
      <c r="AN57" s="322">
        <v>83960</v>
      </c>
      <c r="AO57" s="323">
        <v>10.5</v>
      </c>
      <c r="AP57" s="324">
        <v>117242</v>
      </c>
      <c r="AQ57" s="325">
        <v>44.8</v>
      </c>
      <c r="AR57" s="326">
        <v>-34.299999999999997</v>
      </c>
    </row>
    <row r="58" spans="1:44" ht="12.9"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527</v>
      </c>
      <c r="AM58" s="329">
        <v>1075080</v>
      </c>
      <c r="AN58" s="330">
        <v>56470</v>
      </c>
      <c r="AO58" s="331">
        <v>26.2</v>
      </c>
      <c r="AP58" s="332">
        <v>59234</v>
      </c>
      <c r="AQ58" s="333">
        <v>34.799999999999997</v>
      </c>
      <c r="AR58" s="334">
        <v>-8.6</v>
      </c>
    </row>
    <row r="59" spans="1:44" ht="12.9"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531</v>
      </c>
      <c r="AL59" s="313"/>
      <c r="AM59" s="321">
        <v>1650308</v>
      </c>
      <c r="AN59" s="322">
        <v>88855</v>
      </c>
      <c r="AO59" s="323">
        <v>5.8</v>
      </c>
      <c r="AP59" s="324">
        <v>113894</v>
      </c>
      <c r="AQ59" s="325">
        <v>-2.9</v>
      </c>
      <c r="AR59" s="326">
        <v>8.6999999999999993</v>
      </c>
    </row>
    <row r="60" spans="1:44" ht="12.9"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527</v>
      </c>
      <c r="AM60" s="329">
        <v>1071243</v>
      </c>
      <c r="AN60" s="330">
        <v>57677</v>
      </c>
      <c r="AO60" s="331">
        <v>2.1</v>
      </c>
      <c r="AP60" s="332">
        <v>65544</v>
      </c>
      <c r="AQ60" s="333">
        <v>10.7</v>
      </c>
      <c r="AR60" s="334">
        <v>-8.6</v>
      </c>
    </row>
    <row r="61" spans="1:44" ht="12.9"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532</v>
      </c>
      <c r="AL61" s="335"/>
      <c r="AM61" s="336">
        <v>1763153</v>
      </c>
      <c r="AN61" s="337">
        <v>90030</v>
      </c>
      <c r="AO61" s="338">
        <v>1.1000000000000001</v>
      </c>
      <c r="AP61" s="339">
        <v>109179</v>
      </c>
      <c r="AQ61" s="340">
        <v>17.2</v>
      </c>
      <c r="AR61" s="326">
        <v>-16.100000000000001</v>
      </c>
    </row>
    <row r="62" spans="1:44" ht="12.9"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527</v>
      </c>
      <c r="AM62" s="329">
        <v>975658</v>
      </c>
      <c r="AN62" s="330">
        <v>50105</v>
      </c>
      <c r="AO62" s="331">
        <v>6.1</v>
      </c>
      <c r="AP62" s="332">
        <v>56061</v>
      </c>
      <c r="AQ62" s="333">
        <v>21.4</v>
      </c>
      <c r="AR62" s="334">
        <v>-15.3</v>
      </c>
    </row>
    <row r="63" spans="1:44" ht="12.9"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2.9"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2.9"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2.9"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6" hidden="1" customHeight="1" x14ac:dyDescent="0.15">
      <c r="AK67" s="250"/>
      <c r="AL67" s="250"/>
      <c r="AM67" s="250"/>
      <c r="AN67" s="250"/>
      <c r="AO67" s="250"/>
      <c r="AP67" s="250"/>
      <c r="AQ67" s="250"/>
      <c r="AR67" s="250"/>
      <c r="AS67" s="250"/>
      <c r="AT67" s="250"/>
    </row>
    <row r="68" spans="1:46" ht="13.6" hidden="1" customHeight="1" x14ac:dyDescent="0.15">
      <c r="AK68" s="250"/>
      <c r="AL68" s="250"/>
      <c r="AM68" s="250"/>
      <c r="AN68" s="250"/>
      <c r="AO68" s="250"/>
      <c r="AP68" s="250"/>
      <c r="AQ68" s="250"/>
      <c r="AR68" s="250"/>
    </row>
    <row r="69" spans="1:46" ht="13.6" hidden="1" customHeight="1" x14ac:dyDescent="0.15">
      <c r="AK69" s="250"/>
      <c r="AL69" s="250"/>
      <c r="AM69" s="250"/>
      <c r="AN69" s="250"/>
      <c r="AO69" s="250"/>
      <c r="AP69" s="250"/>
      <c r="AQ69" s="250"/>
      <c r="AR69" s="250"/>
    </row>
    <row r="70" spans="1:46" ht="12.9" hidden="1" x14ac:dyDescent="0.15">
      <c r="AK70" s="250"/>
      <c r="AL70" s="250"/>
      <c r="AM70" s="250"/>
      <c r="AN70" s="250"/>
      <c r="AO70" s="250"/>
      <c r="AP70" s="250"/>
      <c r="AQ70" s="250"/>
      <c r="AR70" s="250"/>
    </row>
    <row r="71" spans="1:46" ht="12.9" hidden="1" x14ac:dyDescent="0.15">
      <c r="AK71" s="250"/>
      <c r="AL71" s="250"/>
      <c r="AM71" s="250"/>
      <c r="AN71" s="250"/>
      <c r="AO71" s="250"/>
      <c r="AP71" s="250"/>
      <c r="AQ71" s="250"/>
      <c r="AR71" s="250"/>
    </row>
    <row r="72" spans="1:46" ht="12.9" hidden="1" x14ac:dyDescent="0.15">
      <c r="AK72" s="250"/>
      <c r="AL72" s="250"/>
      <c r="AM72" s="250"/>
      <c r="AN72" s="250"/>
      <c r="AO72" s="250"/>
      <c r="AP72" s="250"/>
      <c r="AQ72" s="250"/>
      <c r="AR72" s="250"/>
    </row>
    <row r="73" spans="1:46" ht="12.9" hidden="1" x14ac:dyDescent="0.15">
      <c r="AK73" s="250"/>
      <c r="AL73" s="250"/>
      <c r="AM73" s="250"/>
      <c r="AN73" s="250"/>
      <c r="AO73" s="250"/>
      <c r="AP73" s="250"/>
      <c r="AQ73" s="250"/>
      <c r="AR73" s="250"/>
    </row>
  </sheetData>
  <sheetProtection algorithmName="SHA-512" hashValue="YYbSk7m+cUGiw2r+snUuJ7GokrNTHLPP7kwWD0lwKrND7tefHe1OnNomEsvs2pqxNugLoPODN7txG4aina0rDw==" saltValue="KHjBOl/NLWZOIqcANSATY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0" zoomScale="70" zoomScaleNormal="70" zoomScaleSheetLayoutView="55" workbookViewId="0">
      <selection activeCell="J2" sqref="J2"/>
    </sheetView>
  </sheetViews>
  <sheetFormatPr defaultColWidth="0" defaultRowHeight="13.6" customHeight="1" zeroHeight="1" x14ac:dyDescent="0.15"/>
  <cols>
    <col min="1" max="125" width="2.5" style="248" customWidth="1"/>
    <col min="126" max="16384" width="9" style="247" hidden="1"/>
  </cols>
  <sheetData>
    <row r="1" spans="2:125" ht="13.6"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2.9" x14ac:dyDescent="0.15">
      <c r="B2" s="247"/>
      <c r="DG2" s="247"/>
    </row>
    <row r="3" spans="2:125" ht="12.9"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2.9" x14ac:dyDescent="0.15"/>
    <row r="5" spans="2:125" ht="12.9" x14ac:dyDescent="0.15"/>
    <row r="6" spans="2:125" ht="12.9" x14ac:dyDescent="0.15"/>
    <row r="7" spans="2:125" ht="12.9" x14ac:dyDescent="0.15"/>
    <row r="8" spans="2:125" ht="12.9" x14ac:dyDescent="0.15"/>
    <row r="9" spans="2:125" ht="12.9" x14ac:dyDescent="0.15">
      <c r="DU9" s="247"/>
    </row>
    <row r="10" spans="2:125" ht="12.9" x14ac:dyDescent="0.15"/>
    <row r="11" spans="2:125" ht="12.9" x14ac:dyDescent="0.15"/>
    <row r="12" spans="2:125" ht="12.9" x14ac:dyDescent="0.15"/>
    <row r="13" spans="2:125" ht="12.9" x14ac:dyDescent="0.15"/>
    <row r="14" spans="2:125" ht="12.9" x14ac:dyDescent="0.15"/>
    <row r="15" spans="2:125" ht="12.9" x14ac:dyDescent="0.15"/>
    <row r="16" spans="2:125" ht="12.9" x14ac:dyDescent="0.15"/>
    <row r="17" spans="125:125" ht="12.9" x14ac:dyDescent="0.15">
      <c r="DU17" s="247"/>
    </row>
    <row r="18" spans="125:125" ht="12.9" x14ac:dyDescent="0.15"/>
    <row r="19" spans="125:125" ht="12.9" x14ac:dyDescent="0.15"/>
    <row r="20" spans="125:125" ht="12.9" x14ac:dyDescent="0.15">
      <c r="DU20" s="247"/>
    </row>
    <row r="21" spans="125:125" ht="12.9" x14ac:dyDescent="0.15">
      <c r="DU21" s="247"/>
    </row>
    <row r="22" spans="125:125" ht="12.9" x14ac:dyDescent="0.15"/>
    <row r="23" spans="125:125" ht="12.9" x14ac:dyDescent="0.15"/>
    <row r="24" spans="125:125" ht="12.9" x14ac:dyDescent="0.15"/>
    <row r="25" spans="125:125" ht="12.9" x14ac:dyDescent="0.15"/>
    <row r="26" spans="125:125" ht="12.9" x14ac:dyDescent="0.15"/>
    <row r="27" spans="125:125" ht="12.9" x14ac:dyDescent="0.15"/>
    <row r="28" spans="125:125" ht="12.9" x14ac:dyDescent="0.15">
      <c r="DU28" s="247"/>
    </row>
    <row r="29" spans="125:125" ht="12.9" x14ac:dyDescent="0.15"/>
    <row r="30" spans="125:125" ht="12.9" x14ac:dyDescent="0.15"/>
    <row r="31" spans="125:125" ht="12.9" x14ac:dyDescent="0.15"/>
    <row r="32" spans="125:125" ht="12.9" x14ac:dyDescent="0.15"/>
    <row r="33" spans="2:125" ht="12.9" x14ac:dyDescent="0.15">
      <c r="B33" s="247"/>
      <c r="G33" s="247"/>
      <c r="I33" s="247"/>
    </row>
    <row r="34" spans="2:125" ht="12.9" x14ac:dyDescent="0.15">
      <c r="C34" s="247"/>
      <c r="P34" s="247"/>
      <c r="DE34" s="247"/>
      <c r="DH34" s="247"/>
    </row>
    <row r="35" spans="2:125" ht="12.9" x14ac:dyDescent="0.15">
      <c r="D35" s="247"/>
      <c r="E35" s="247"/>
      <c r="DG35" s="247"/>
      <c r="DJ35" s="247"/>
      <c r="DP35" s="247"/>
      <c r="DQ35" s="247"/>
      <c r="DR35" s="247"/>
      <c r="DS35" s="247"/>
      <c r="DT35" s="247"/>
      <c r="DU35" s="247"/>
    </row>
    <row r="36" spans="2:125" ht="12.9"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2.9" x14ac:dyDescent="0.15">
      <c r="DU37" s="247"/>
    </row>
    <row r="38" spans="2:125" ht="12.9" x14ac:dyDescent="0.15">
      <c r="DT38" s="247"/>
      <c r="DU38" s="247"/>
    </row>
    <row r="39" spans="2:125" ht="12.9" x14ac:dyDescent="0.15"/>
    <row r="40" spans="2:125" ht="12.9" x14ac:dyDescent="0.15">
      <c r="DH40" s="247"/>
    </row>
    <row r="41" spans="2:125" ht="12.9" x14ac:dyDescent="0.15">
      <c r="DE41" s="247"/>
    </row>
    <row r="42" spans="2:125" ht="12.9" x14ac:dyDescent="0.15">
      <c r="DG42" s="247"/>
      <c r="DJ42" s="247"/>
    </row>
    <row r="43" spans="2:125" ht="12.9"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2.9" x14ac:dyDescent="0.15">
      <c r="DU44" s="247"/>
    </row>
    <row r="45" spans="2:125" ht="12.9" x14ac:dyDescent="0.15"/>
    <row r="46" spans="2:125" ht="12.9" x14ac:dyDescent="0.15"/>
    <row r="47" spans="2:125" ht="12.9" x14ac:dyDescent="0.15"/>
    <row r="48" spans="2:125" ht="12.9" x14ac:dyDescent="0.15">
      <c r="DT48" s="247"/>
      <c r="DU48" s="247"/>
    </row>
    <row r="49" spans="120:125" ht="12.9" x14ac:dyDescent="0.15">
      <c r="DU49" s="247"/>
    </row>
    <row r="50" spans="120:125" ht="12.9" x14ac:dyDescent="0.15">
      <c r="DU50" s="247"/>
    </row>
    <row r="51" spans="120:125" ht="12.9" x14ac:dyDescent="0.15">
      <c r="DP51" s="247"/>
      <c r="DQ51" s="247"/>
      <c r="DR51" s="247"/>
      <c r="DS51" s="247"/>
      <c r="DT51" s="247"/>
      <c r="DU51" s="247"/>
    </row>
    <row r="52" spans="120:125" ht="12.9" x14ac:dyDescent="0.15"/>
    <row r="53" spans="120:125" ht="12.9" x14ac:dyDescent="0.15"/>
    <row r="54" spans="120:125" ht="12.9" x14ac:dyDescent="0.15">
      <c r="DU54" s="247"/>
    </row>
    <row r="55" spans="120:125" ht="12.9" x14ac:dyDescent="0.15"/>
    <row r="56" spans="120:125" ht="12.9" x14ac:dyDescent="0.15"/>
    <row r="57" spans="120:125" ht="12.9" x14ac:dyDescent="0.15"/>
    <row r="58" spans="120:125" ht="12.9" x14ac:dyDescent="0.15">
      <c r="DU58" s="247"/>
    </row>
    <row r="59" spans="120:125" ht="12.9" x14ac:dyDescent="0.15"/>
    <row r="60" spans="120:125" ht="12.9" x14ac:dyDescent="0.15"/>
    <row r="61" spans="120:125" ht="12.9" x14ac:dyDescent="0.15"/>
    <row r="62" spans="120:125" ht="12.9" x14ac:dyDescent="0.15"/>
    <row r="63" spans="120:125" ht="12.9" x14ac:dyDescent="0.15">
      <c r="DU63" s="247"/>
    </row>
    <row r="64" spans="120:125" ht="12.9" x14ac:dyDescent="0.15">
      <c r="DT64" s="247"/>
      <c r="DU64" s="247"/>
    </row>
    <row r="65" spans="123:125" ht="12.9" x14ac:dyDescent="0.15"/>
    <row r="66" spans="123:125" ht="12.9" x14ac:dyDescent="0.15"/>
    <row r="67" spans="123:125" ht="12.9" x14ac:dyDescent="0.15"/>
    <row r="68" spans="123:125" ht="12.9" x14ac:dyDescent="0.15"/>
    <row r="69" spans="123:125" ht="12.9" x14ac:dyDescent="0.15">
      <c r="DS69" s="247"/>
      <c r="DT69" s="247"/>
      <c r="DU69" s="247"/>
    </row>
    <row r="70" spans="123:125" ht="12.9" x14ac:dyDescent="0.15"/>
    <row r="71" spans="123:125" ht="12.9" x14ac:dyDescent="0.15"/>
    <row r="72" spans="123:125" ht="12.9" x14ac:dyDescent="0.15"/>
    <row r="73" spans="123:125" ht="12.9" x14ac:dyDescent="0.15"/>
    <row r="74" spans="123:125" ht="12.9" x14ac:dyDescent="0.15"/>
    <row r="75" spans="123:125" ht="12.9" x14ac:dyDescent="0.15"/>
    <row r="76" spans="123:125" ht="12.9" x14ac:dyDescent="0.15"/>
    <row r="77" spans="123:125" ht="12.9" x14ac:dyDescent="0.15"/>
    <row r="78" spans="123:125" ht="12.9" x14ac:dyDescent="0.15"/>
    <row r="79" spans="123:125" ht="12.9" x14ac:dyDescent="0.15"/>
    <row r="80" spans="123:125" ht="12.9" x14ac:dyDescent="0.15"/>
    <row r="81" spans="116:125" ht="12.9" x14ac:dyDescent="0.15"/>
    <row r="82" spans="116:125" ht="12.9" x14ac:dyDescent="0.15">
      <c r="DL82" s="247"/>
    </row>
    <row r="83" spans="116:125" ht="12.9" x14ac:dyDescent="0.15">
      <c r="DM83" s="247"/>
      <c r="DN83" s="247"/>
      <c r="DO83" s="247"/>
      <c r="DP83" s="247"/>
      <c r="DQ83" s="247"/>
      <c r="DR83" s="247"/>
      <c r="DS83" s="247"/>
      <c r="DT83" s="247"/>
      <c r="DU83" s="247"/>
    </row>
    <row r="84" spans="116:125" ht="12.9" x14ac:dyDescent="0.15"/>
    <row r="85" spans="116:125" ht="12.9" x14ac:dyDescent="0.15"/>
    <row r="86" spans="116:125" ht="12.9" x14ac:dyDescent="0.15"/>
    <row r="87" spans="116:125" ht="12.9" x14ac:dyDescent="0.15"/>
    <row r="88" spans="116:125" ht="12.9" x14ac:dyDescent="0.15">
      <c r="DU88" s="247"/>
    </row>
    <row r="89" spans="116:125" ht="12.9" x14ac:dyDescent="0.15"/>
    <row r="90" spans="116:125" ht="12.9" x14ac:dyDescent="0.15"/>
    <row r="91" spans="116:125" ht="12.9" x14ac:dyDescent="0.15"/>
    <row r="92" spans="116:125" ht="13.6" customHeight="1" x14ac:dyDescent="0.15"/>
    <row r="93" spans="116:125" ht="13.6" customHeight="1" x14ac:dyDescent="0.15"/>
    <row r="94" spans="116:125" ht="13.6" customHeight="1" x14ac:dyDescent="0.15">
      <c r="DS94" s="247"/>
      <c r="DT94" s="247"/>
      <c r="DU94" s="247"/>
    </row>
    <row r="95" spans="116:125" ht="13.6" customHeight="1" x14ac:dyDescent="0.15">
      <c r="DU95" s="247"/>
    </row>
    <row r="96" spans="116:125" ht="13.6" customHeight="1" x14ac:dyDescent="0.15"/>
    <row r="97" spans="124:125" ht="13.6" customHeight="1" x14ac:dyDescent="0.15"/>
    <row r="98" spans="124:125" ht="13.6" customHeight="1" x14ac:dyDescent="0.15"/>
    <row r="99" spans="124:125" ht="13.6" customHeight="1" x14ac:dyDescent="0.15"/>
    <row r="100" spans="124:125" ht="13.6" customHeight="1" x14ac:dyDescent="0.15"/>
    <row r="101" spans="124:125" ht="13.6" customHeight="1" x14ac:dyDescent="0.15">
      <c r="DU101" s="247"/>
    </row>
    <row r="102" spans="124:125" ht="13.6" customHeight="1" x14ac:dyDescent="0.15"/>
    <row r="103" spans="124:125" ht="13.6" customHeight="1" x14ac:dyDescent="0.15"/>
    <row r="104" spans="124:125" ht="13.6" customHeight="1" x14ac:dyDescent="0.15">
      <c r="DT104" s="247"/>
      <c r="DU104" s="247"/>
    </row>
    <row r="105" spans="124:125" ht="13.6" customHeight="1" x14ac:dyDescent="0.15"/>
    <row r="106" spans="124:125" ht="13.6" customHeight="1" x14ac:dyDescent="0.15"/>
    <row r="107" spans="124:125" ht="13.6" customHeight="1" x14ac:dyDescent="0.15"/>
    <row r="108" spans="124:125" ht="13.6" customHeight="1" x14ac:dyDescent="0.15"/>
    <row r="109" spans="124:125" ht="13.6" customHeight="1" x14ac:dyDescent="0.15"/>
    <row r="110" spans="124:125" ht="13.6" customHeight="1" x14ac:dyDescent="0.15"/>
    <row r="111" spans="124:125" ht="13.6" customHeight="1" x14ac:dyDescent="0.15"/>
    <row r="112" spans="124:125" ht="13.6" customHeight="1" x14ac:dyDescent="0.15"/>
    <row r="113" spans="125:125" ht="13.6" customHeight="1" x14ac:dyDescent="0.15"/>
    <row r="114" spans="125:125" ht="13.6" customHeight="1" x14ac:dyDescent="0.15"/>
    <row r="115" spans="125:125" ht="13.6" customHeight="1" x14ac:dyDescent="0.15"/>
    <row r="116" spans="125:125" ht="13.6" customHeight="1" x14ac:dyDescent="0.15">
      <c r="DU116" s="247" t="s">
        <v>484</v>
      </c>
    </row>
    <row r="121" spans="125:125" ht="13.6" hidden="1" customHeight="1" x14ac:dyDescent="0.15">
      <c r="DU121" s="247"/>
    </row>
  </sheetData>
  <sheetProtection algorithmName="SHA-512" hashValue="MValKtna8mfCFFea3lD6En/N8BCOas8v8RsanMmzspYNjS/oRAQwuChfc++/NSrmlsrgw6TQpG3dDcpySdqyNA==" saltValue="bRxQZOkPiUz2StAP0pvHR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B76" zoomScale="55" zoomScaleNormal="55" zoomScaleSheetLayoutView="55" workbookViewId="0">
      <selection activeCell="J2" sqref="J2"/>
    </sheetView>
  </sheetViews>
  <sheetFormatPr defaultColWidth="0" defaultRowHeight="13.6" customHeight="1" zeroHeight="1" x14ac:dyDescent="0.15"/>
  <cols>
    <col min="1" max="125" width="2.5" style="248" customWidth="1"/>
    <col min="126" max="142" width="0" style="247" hidden="1" customWidth="1"/>
    <col min="143" max="16384" width="9" style="247" hidden="1"/>
  </cols>
  <sheetData>
    <row r="1" spans="1:125" ht="13.6"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2.9" x14ac:dyDescent="0.15">
      <c r="B2" s="247"/>
      <c r="T2" s="247"/>
    </row>
    <row r="3" spans="1:125" ht="12.9"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2.9" x14ac:dyDescent="0.15"/>
    <row r="5" spans="1:125" ht="12.9" x14ac:dyDescent="0.15"/>
    <row r="6" spans="1:125" ht="12.9" x14ac:dyDescent="0.15"/>
    <row r="7" spans="1:125" ht="12.9" x14ac:dyDescent="0.15"/>
    <row r="8" spans="1:125" ht="12.9" x14ac:dyDescent="0.15"/>
    <row r="9" spans="1:125" ht="12.9" x14ac:dyDescent="0.15"/>
    <row r="10" spans="1:125" ht="12.9" x14ac:dyDescent="0.15"/>
    <row r="11" spans="1:125" ht="12.9" x14ac:dyDescent="0.15"/>
    <row r="12" spans="1:125" ht="12.9" x14ac:dyDescent="0.15"/>
    <row r="13" spans="1:125" ht="12.9" x14ac:dyDescent="0.15"/>
    <row r="14" spans="1:125" ht="12.9" x14ac:dyDescent="0.15"/>
    <row r="15" spans="1:125" ht="12.9" x14ac:dyDescent="0.15"/>
    <row r="16" spans="1:125" ht="12.9" x14ac:dyDescent="0.15"/>
    <row r="17" ht="12.9" x14ac:dyDescent="0.15"/>
    <row r="18" ht="12.9" x14ac:dyDescent="0.15"/>
    <row r="19" ht="12.9" x14ac:dyDescent="0.15"/>
    <row r="20" ht="12.9" x14ac:dyDescent="0.15"/>
    <row r="21" ht="12.9" x14ac:dyDescent="0.15"/>
    <row r="22" ht="12.9" x14ac:dyDescent="0.15"/>
    <row r="23" ht="12.9" x14ac:dyDescent="0.15"/>
    <row r="24" ht="12.9" x14ac:dyDescent="0.15"/>
    <row r="25" ht="12.9" x14ac:dyDescent="0.15"/>
    <row r="26" ht="12.9" x14ac:dyDescent="0.15"/>
    <row r="27" ht="12.9" x14ac:dyDescent="0.15"/>
    <row r="28" ht="12.9" x14ac:dyDescent="0.15"/>
    <row r="29" ht="12.9" x14ac:dyDescent="0.15"/>
    <row r="30" ht="12.9" x14ac:dyDescent="0.15"/>
    <row r="31" ht="12.9" x14ac:dyDescent="0.15"/>
    <row r="32" ht="12.9" x14ac:dyDescent="0.15"/>
    <row r="33" spans="2:125" ht="12.9" x14ac:dyDescent="0.15">
      <c r="B33" s="247"/>
      <c r="G33" s="247"/>
      <c r="I33" s="247"/>
    </row>
    <row r="34" spans="2:125" ht="12.9" x14ac:dyDescent="0.15">
      <c r="C34" s="247"/>
      <c r="P34" s="247"/>
      <c r="R34" s="247"/>
      <c r="U34" s="247"/>
    </row>
    <row r="35" spans="2:125" ht="12.9"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2.9" x14ac:dyDescent="0.15">
      <c r="F36" s="247"/>
      <c r="H36" s="247"/>
      <c r="J36" s="247"/>
      <c r="K36" s="247"/>
      <c r="L36" s="247"/>
      <c r="M36" s="247"/>
      <c r="N36" s="247"/>
      <c r="O36" s="247"/>
      <c r="Q36" s="247"/>
      <c r="S36" s="247"/>
      <c r="V36" s="247"/>
    </row>
    <row r="37" spans="2:125" ht="12.9" x14ac:dyDescent="0.15"/>
    <row r="38" spans="2:125" ht="12.9" x14ac:dyDescent="0.15"/>
    <row r="39" spans="2:125" ht="12.9" x14ac:dyDescent="0.15"/>
    <row r="40" spans="2:125" ht="12.9" x14ac:dyDescent="0.15">
      <c r="U40" s="247"/>
    </row>
    <row r="41" spans="2:125" ht="12.9" x14ac:dyDescent="0.15">
      <c r="R41" s="247"/>
    </row>
    <row r="42" spans="2:125" ht="12.9"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2.9" x14ac:dyDescent="0.15">
      <c r="Q43" s="247"/>
      <c r="S43" s="247"/>
      <c r="V43" s="247"/>
    </row>
    <row r="44" spans="2:125" ht="12.9" x14ac:dyDescent="0.15"/>
    <row r="45" spans="2:125" ht="12.9" x14ac:dyDescent="0.15"/>
    <row r="46" spans="2:125" ht="12.9" x14ac:dyDescent="0.15"/>
    <row r="47" spans="2:125" ht="12.9" x14ac:dyDescent="0.15"/>
    <row r="48" spans="2:125" ht="12.9" x14ac:dyDescent="0.15"/>
    <row r="49" ht="12.9" x14ac:dyDescent="0.15"/>
    <row r="50" ht="12.9" x14ac:dyDescent="0.15"/>
    <row r="51" ht="12.9" x14ac:dyDescent="0.15"/>
    <row r="52" ht="12.9" x14ac:dyDescent="0.15"/>
    <row r="53" ht="12.9" x14ac:dyDescent="0.15"/>
    <row r="54" ht="12.9" x14ac:dyDescent="0.15"/>
    <row r="55" ht="12.9" x14ac:dyDescent="0.15"/>
    <row r="56" ht="12.9" x14ac:dyDescent="0.15"/>
    <row r="57" ht="12.9" x14ac:dyDescent="0.15"/>
    <row r="58" ht="12.9" x14ac:dyDescent="0.15"/>
    <row r="59" ht="12.9" x14ac:dyDescent="0.15"/>
    <row r="60" ht="12.9" x14ac:dyDescent="0.15"/>
    <row r="61" ht="12.9" x14ac:dyDescent="0.15"/>
    <row r="62" ht="12.9" x14ac:dyDescent="0.15"/>
    <row r="63" ht="12.9" x14ac:dyDescent="0.15"/>
    <row r="64" ht="12.9" x14ac:dyDescent="0.15"/>
    <row r="65" ht="12.9" x14ac:dyDescent="0.15"/>
    <row r="66" ht="12.9" x14ac:dyDescent="0.15"/>
    <row r="67" ht="12.9" x14ac:dyDescent="0.15"/>
    <row r="68" ht="12.9" x14ac:dyDescent="0.15"/>
    <row r="69" ht="12.9" x14ac:dyDescent="0.15"/>
    <row r="70" ht="12.9" x14ac:dyDescent="0.15"/>
    <row r="71" ht="12.9" x14ac:dyDescent="0.15"/>
    <row r="72" ht="12.9" x14ac:dyDescent="0.15"/>
    <row r="73" ht="12.9" x14ac:dyDescent="0.15"/>
    <row r="74" ht="12.9" x14ac:dyDescent="0.15"/>
    <row r="75" ht="12.9" x14ac:dyDescent="0.15"/>
    <row r="76" ht="12.9" x14ac:dyDescent="0.15"/>
    <row r="77" ht="12.9" x14ac:dyDescent="0.15"/>
    <row r="78" ht="12.9" x14ac:dyDescent="0.15"/>
    <row r="79" ht="12.9" x14ac:dyDescent="0.15"/>
    <row r="80" ht="12.9" x14ac:dyDescent="0.15"/>
    <row r="81" ht="12.9" x14ac:dyDescent="0.15"/>
    <row r="82" ht="12.9" x14ac:dyDescent="0.15"/>
    <row r="83" ht="12.9" x14ac:dyDescent="0.15"/>
    <row r="84" ht="12.9" x14ac:dyDescent="0.15"/>
    <row r="85" ht="12.9" x14ac:dyDescent="0.15"/>
    <row r="86" ht="12.9" x14ac:dyDescent="0.15"/>
    <row r="87" ht="12.9" x14ac:dyDescent="0.15"/>
    <row r="88" ht="12.9" x14ac:dyDescent="0.15"/>
    <row r="89" ht="12.9" x14ac:dyDescent="0.15"/>
    <row r="90" ht="12.9" x14ac:dyDescent="0.15"/>
    <row r="91" ht="12.9" x14ac:dyDescent="0.15"/>
    <row r="92" ht="13.6" customHeight="1" x14ac:dyDescent="0.15"/>
    <row r="93" ht="13.6" customHeight="1" x14ac:dyDescent="0.15"/>
    <row r="94" ht="13.6" customHeight="1" x14ac:dyDescent="0.15"/>
    <row r="95" ht="13.6" customHeight="1" x14ac:dyDescent="0.15"/>
    <row r="96" ht="13.6" customHeight="1" x14ac:dyDescent="0.15"/>
    <row r="97" ht="13.6" customHeight="1" x14ac:dyDescent="0.15"/>
    <row r="98" ht="13.6" customHeight="1" x14ac:dyDescent="0.15"/>
    <row r="99" ht="13.6" customHeight="1" x14ac:dyDescent="0.15"/>
    <row r="100" ht="13.6" customHeight="1" x14ac:dyDescent="0.15"/>
    <row r="101" ht="13.6" customHeight="1" x14ac:dyDescent="0.15"/>
    <row r="102" ht="13.6" customHeight="1" x14ac:dyDescent="0.15"/>
    <row r="103" ht="13.6" customHeight="1" x14ac:dyDescent="0.15"/>
    <row r="104" ht="13.6" customHeight="1" x14ac:dyDescent="0.15"/>
    <row r="105" ht="13.6" customHeight="1" x14ac:dyDescent="0.15"/>
    <row r="106" ht="13.6" customHeight="1" x14ac:dyDescent="0.15"/>
    <row r="107" ht="13.6" customHeight="1" x14ac:dyDescent="0.15"/>
    <row r="108" ht="13.6" customHeight="1" x14ac:dyDescent="0.15"/>
    <row r="109" ht="13.6" customHeight="1" x14ac:dyDescent="0.15"/>
    <row r="110" ht="13.6" customHeight="1" x14ac:dyDescent="0.15"/>
    <row r="111" ht="13.6" customHeight="1" x14ac:dyDescent="0.15"/>
    <row r="112" ht="13.6" customHeight="1" x14ac:dyDescent="0.15"/>
    <row r="113" spans="125:125" ht="13.6" customHeight="1" x14ac:dyDescent="0.15"/>
    <row r="114" spans="125:125" ht="13.6" customHeight="1" x14ac:dyDescent="0.15"/>
    <row r="115" spans="125:125" ht="13.6" customHeight="1" x14ac:dyDescent="0.15"/>
    <row r="116" spans="125:125" ht="13.6" customHeight="1" x14ac:dyDescent="0.15">
      <c r="DU116" s="248" t="s">
        <v>484</v>
      </c>
    </row>
  </sheetData>
  <sheetProtection algorithmName="SHA-512" hashValue="zGOPWbbDqdhgaIm4gk3EpO7gnPue8WI4Kd2D9FxcW/JaiovGBEz5z7FewFmCjvDI5UyzsXsogs/RT83Mh6YjeA==" saltValue="taKRP/8DTR6XLr0jgfx/u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6" zoomScale="40" zoomScaleNormal="40" zoomScaleSheetLayoutView="100" workbookViewId="0">
      <selection activeCell="J2" sqref="J2"/>
    </sheetView>
  </sheetViews>
  <sheetFormatPr defaultColWidth="0" defaultRowHeight="13.6"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534</v>
      </c>
      <c r="G46" s="8" t="s">
        <v>535</v>
      </c>
      <c r="H46" s="8" t="s">
        <v>536</v>
      </c>
      <c r="I46" s="8" t="s">
        <v>537</v>
      </c>
      <c r="J46" s="9" t="s">
        <v>538</v>
      </c>
    </row>
    <row r="47" spans="2:10" ht="57.75" customHeight="1" x14ac:dyDescent="0.15">
      <c r="B47" s="10"/>
      <c r="C47" s="1175" t="s">
        <v>3</v>
      </c>
      <c r="D47" s="1175"/>
      <c r="E47" s="1176"/>
      <c r="F47" s="11">
        <v>42.85</v>
      </c>
      <c r="G47" s="12">
        <v>43.98</v>
      </c>
      <c r="H47" s="12">
        <v>45.72</v>
      </c>
      <c r="I47" s="12">
        <v>46</v>
      </c>
      <c r="J47" s="13">
        <v>46.41</v>
      </c>
    </row>
    <row r="48" spans="2:10" ht="57.75" customHeight="1" x14ac:dyDescent="0.15">
      <c r="B48" s="14"/>
      <c r="C48" s="1177" t="s">
        <v>4</v>
      </c>
      <c r="D48" s="1177"/>
      <c r="E48" s="1178"/>
      <c r="F48" s="15">
        <v>6.68</v>
      </c>
      <c r="G48" s="16">
        <v>7.85</v>
      </c>
      <c r="H48" s="16">
        <v>7.41</v>
      </c>
      <c r="I48" s="16">
        <v>6.42</v>
      </c>
      <c r="J48" s="17">
        <v>0.22</v>
      </c>
    </row>
    <row r="49" spans="2:10" ht="57.75" customHeight="1" thickBot="1" x14ac:dyDescent="0.2">
      <c r="B49" s="18"/>
      <c r="C49" s="1179" t="s">
        <v>5</v>
      </c>
      <c r="D49" s="1179"/>
      <c r="E49" s="1180"/>
      <c r="F49" s="19" t="s">
        <v>539</v>
      </c>
      <c r="G49" s="20">
        <v>3.55</v>
      </c>
      <c r="H49" s="20" t="s">
        <v>540</v>
      </c>
      <c r="I49" s="20" t="s">
        <v>541</v>
      </c>
      <c r="J49" s="21" t="s">
        <v>542</v>
      </c>
    </row>
    <row r="50" spans="2:10" ht="12.9" x14ac:dyDescent="0.15"/>
  </sheetData>
  <sheetProtection algorithmName="SHA-512" hashValue="Ls8b669E/VVaXSA14PxvEf4pk6md0pm5kYlGNtPK5Jj/YfCn+W5Hv+HQTyMwSaawOoL3kHA3vu0cOapYm9hKEQ==" saltValue="gMDkCpThRKsdxYV/DtXyJ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6" zoomScale="40" zoomScaleNormal="40" zoomScaleSheetLayoutView="100" workbookViewId="0">
      <selection activeCell="J2" sqref="J2"/>
    </sheetView>
  </sheetViews>
  <sheetFormatPr defaultColWidth="0" defaultRowHeight="13.6"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6" customHeight="1" thickBot="1" x14ac:dyDescent="0.2">
      <c r="A32" s="22"/>
      <c r="B32" s="22"/>
      <c r="C32" s="22"/>
      <c r="D32" s="22"/>
      <c r="E32" s="22"/>
      <c r="F32" s="22"/>
      <c r="G32" s="22"/>
      <c r="H32" s="22"/>
      <c r="I32" s="22"/>
      <c r="J32" s="24" t="s">
        <v>0</v>
      </c>
      <c r="K32" s="22"/>
      <c r="L32" s="22"/>
      <c r="M32" s="22"/>
      <c r="N32" s="22"/>
      <c r="O32" s="22"/>
      <c r="P32" s="22"/>
    </row>
    <row r="33" spans="1:16" ht="39.1" customHeight="1" thickBot="1" x14ac:dyDescent="0.25">
      <c r="A33" s="22"/>
      <c r="B33" s="25" t="s">
        <v>6</v>
      </c>
      <c r="C33" s="26"/>
      <c r="D33" s="26"/>
      <c r="E33" s="27" t="s">
        <v>2</v>
      </c>
      <c r="F33" s="28" t="s">
        <v>534</v>
      </c>
      <c r="G33" s="29" t="s">
        <v>535</v>
      </c>
      <c r="H33" s="29" t="s">
        <v>536</v>
      </c>
      <c r="I33" s="29" t="s">
        <v>537</v>
      </c>
      <c r="J33" s="30" t="s">
        <v>538</v>
      </c>
      <c r="K33" s="22"/>
      <c r="L33" s="22"/>
      <c r="M33" s="22"/>
      <c r="N33" s="22"/>
      <c r="O33" s="22"/>
      <c r="P33" s="22"/>
    </row>
    <row r="34" spans="1:16" ht="39.1" customHeight="1" x14ac:dyDescent="0.15">
      <c r="A34" s="22"/>
      <c r="B34" s="31"/>
      <c r="C34" s="1187" t="s">
        <v>543</v>
      </c>
      <c r="D34" s="1187"/>
      <c r="E34" s="1188"/>
      <c r="F34" s="32">
        <v>8.52</v>
      </c>
      <c r="G34" s="33">
        <v>8.81</v>
      </c>
      <c r="H34" s="33">
        <v>9.3000000000000007</v>
      </c>
      <c r="I34" s="33">
        <v>9.81</v>
      </c>
      <c r="J34" s="34">
        <v>9.9499999999999993</v>
      </c>
      <c r="K34" s="22"/>
      <c r="L34" s="22"/>
      <c r="M34" s="22"/>
      <c r="N34" s="22"/>
      <c r="O34" s="22"/>
      <c r="P34" s="22"/>
    </row>
    <row r="35" spans="1:16" ht="39.1" customHeight="1" x14ac:dyDescent="0.15">
      <c r="A35" s="22"/>
      <c r="B35" s="35"/>
      <c r="C35" s="1181" t="s">
        <v>544</v>
      </c>
      <c r="D35" s="1182"/>
      <c r="E35" s="1183"/>
      <c r="F35" s="36">
        <v>2.57</v>
      </c>
      <c r="G35" s="37">
        <v>2.67</v>
      </c>
      <c r="H35" s="37">
        <v>2.96</v>
      </c>
      <c r="I35" s="37">
        <v>3.15</v>
      </c>
      <c r="J35" s="38">
        <v>3.94</v>
      </c>
      <c r="K35" s="22"/>
      <c r="L35" s="22"/>
      <c r="M35" s="22"/>
      <c r="N35" s="22"/>
      <c r="O35" s="22"/>
      <c r="P35" s="22"/>
    </row>
    <row r="36" spans="1:16" ht="39.1" customHeight="1" x14ac:dyDescent="0.15">
      <c r="A36" s="22"/>
      <c r="B36" s="35"/>
      <c r="C36" s="1181" t="s">
        <v>545</v>
      </c>
      <c r="D36" s="1182"/>
      <c r="E36" s="1183"/>
      <c r="F36" s="36" t="s">
        <v>496</v>
      </c>
      <c r="G36" s="37" t="s">
        <v>496</v>
      </c>
      <c r="H36" s="37" t="s">
        <v>496</v>
      </c>
      <c r="I36" s="37" t="s">
        <v>496</v>
      </c>
      <c r="J36" s="38">
        <v>0.52</v>
      </c>
      <c r="K36" s="22"/>
      <c r="L36" s="22"/>
      <c r="M36" s="22"/>
      <c r="N36" s="22"/>
      <c r="O36" s="22"/>
      <c r="P36" s="22"/>
    </row>
    <row r="37" spans="1:16" ht="39.1" customHeight="1" x14ac:dyDescent="0.15">
      <c r="A37" s="22"/>
      <c r="B37" s="35"/>
      <c r="C37" s="1181" t="s">
        <v>546</v>
      </c>
      <c r="D37" s="1182"/>
      <c r="E37" s="1183"/>
      <c r="F37" s="36">
        <v>0.28000000000000003</v>
      </c>
      <c r="G37" s="37">
        <v>0.27</v>
      </c>
      <c r="H37" s="37">
        <v>0.68</v>
      </c>
      <c r="I37" s="37">
        <v>0.82</v>
      </c>
      <c r="J37" s="38">
        <v>0.39</v>
      </c>
      <c r="K37" s="22"/>
      <c r="L37" s="22"/>
      <c r="M37" s="22"/>
      <c r="N37" s="22"/>
      <c r="O37" s="22"/>
      <c r="P37" s="22"/>
    </row>
    <row r="38" spans="1:16" ht="39.1" customHeight="1" x14ac:dyDescent="0.15">
      <c r="A38" s="22"/>
      <c r="B38" s="35"/>
      <c r="C38" s="1181" t="s">
        <v>547</v>
      </c>
      <c r="D38" s="1182"/>
      <c r="E38" s="1183"/>
      <c r="F38" s="36">
        <v>0.48</v>
      </c>
      <c r="G38" s="37">
        <v>0.15</v>
      </c>
      <c r="H38" s="37">
        <v>0.34</v>
      </c>
      <c r="I38" s="37">
        <v>0.26</v>
      </c>
      <c r="J38" s="38">
        <v>0.27</v>
      </c>
      <c r="K38" s="22"/>
      <c r="L38" s="22"/>
      <c r="M38" s="22"/>
      <c r="N38" s="22"/>
      <c r="O38" s="22"/>
      <c r="P38" s="22"/>
    </row>
    <row r="39" spans="1:16" ht="39.1" customHeight="1" x14ac:dyDescent="0.15">
      <c r="A39" s="22"/>
      <c r="B39" s="35"/>
      <c r="C39" s="1181" t="s">
        <v>548</v>
      </c>
      <c r="D39" s="1182"/>
      <c r="E39" s="1183"/>
      <c r="F39" s="36">
        <v>0.1</v>
      </c>
      <c r="G39" s="37">
        <v>0.13</v>
      </c>
      <c r="H39" s="37">
        <v>0.13</v>
      </c>
      <c r="I39" s="37">
        <v>0.12</v>
      </c>
      <c r="J39" s="38">
        <v>0.17</v>
      </c>
      <c r="K39" s="22"/>
      <c r="L39" s="22"/>
      <c r="M39" s="22"/>
      <c r="N39" s="22"/>
      <c r="O39" s="22"/>
      <c r="P39" s="22"/>
    </row>
    <row r="40" spans="1:16" ht="39.1" customHeight="1" x14ac:dyDescent="0.15">
      <c r="A40" s="22"/>
      <c r="B40" s="35"/>
      <c r="C40" s="1181" t="s">
        <v>549</v>
      </c>
      <c r="D40" s="1182"/>
      <c r="E40" s="1183"/>
      <c r="F40" s="36" t="s">
        <v>496</v>
      </c>
      <c r="G40" s="37" t="s">
        <v>496</v>
      </c>
      <c r="H40" s="37" t="s">
        <v>496</v>
      </c>
      <c r="I40" s="37" t="s">
        <v>496</v>
      </c>
      <c r="J40" s="38">
        <v>0.16</v>
      </c>
      <c r="K40" s="22"/>
      <c r="L40" s="22"/>
      <c r="M40" s="22"/>
      <c r="N40" s="22"/>
      <c r="O40" s="22"/>
      <c r="P40" s="22"/>
    </row>
    <row r="41" spans="1:16" ht="39.1" customHeight="1" x14ac:dyDescent="0.15">
      <c r="A41" s="22"/>
      <c r="B41" s="35"/>
      <c r="C41" s="1181" t="s">
        <v>550</v>
      </c>
      <c r="D41" s="1182"/>
      <c r="E41" s="1183"/>
      <c r="F41" s="36">
        <v>6.61</v>
      </c>
      <c r="G41" s="37">
        <v>7.77</v>
      </c>
      <c r="H41" s="37">
        <v>7.35</v>
      </c>
      <c r="I41" s="37">
        <v>6.3</v>
      </c>
      <c r="J41" s="38">
        <v>0.12</v>
      </c>
      <c r="K41" s="22"/>
      <c r="L41" s="22"/>
      <c r="M41" s="22"/>
      <c r="N41" s="22"/>
      <c r="O41" s="22"/>
      <c r="P41" s="22"/>
    </row>
    <row r="42" spans="1:16" ht="39.1" customHeight="1" x14ac:dyDescent="0.15">
      <c r="A42" s="22"/>
      <c r="B42" s="39"/>
      <c r="C42" s="1181" t="s">
        <v>551</v>
      </c>
      <c r="D42" s="1182"/>
      <c r="E42" s="1183"/>
      <c r="F42" s="36" t="s">
        <v>496</v>
      </c>
      <c r="G42" s="37" t="s">
        <v>496</v>
      </c>
      <c r="H42" s="37" t="s">
        <v>496</v>
      </c>
      <c r="I42" s="37" t="s">
        <v>496</v>
      </c>
      <c r="J42" s="38" t="s">
        <v>496</v>
      </c>
      <c r="K42" s="22"/>
      <c r="L42" s="22"/>
      <c r="M42" s="22"/>
      <c r="N42" s="22"/>
      <c r="O42" s="22"/>
      <c r="P42" s="22"/>
    </row>
    <row r="43" spans="1:16" ht="39.1" customHeight="1" thickBot="1" x14ac:dyDescent="0.2">
      <c r="A43" s="22"/>
      <c r="B43" s="40"/>
      <c r="C43" s="1184" t="s">
        <v>552</v>
      </c>
      <c r="D43" s="1185"/>
      <c r="E43" s="1186"/>
      <c r="F43" s="41">
        <v>0.09</v>
      </c>
      <c r="G43" s="42">
        <v>0.1</v>
      </c>
      <c r="H43" s="42">
        <v>0.09</v>
      </c>
      <c r="I43" s="42">
        <v>0.2</v>
      </c>
      <c r="J43" s="43">
        <v>0.16</v>
      </c>
      <c r="K43" s="22"/>
      <c r="L43" s="22"/>
      <c r="M43" s="22"/>
      <c r="N43" s="22"/>
      <c r="O43" s="22"/>
      <c r="P43" s="22"/>
    </row>
    <row r="44" spans="1:16" ht="39.1" customHeight="1" x14ac:dyDescent="0.15">
      <c r="A44" s="22"/>
      <c r="B44" s="44"/>
      <c r="C44" s="45"/>
      <c r="D44" s="46"/>
      <c r="E44" s="46"/>
      <c r="F44" s="47"/>
      <c r="G44" s="47"/>
      <c r="H44" s="47"/>
      <c r="I44" s="47"/>
      <c r="J44" s="47"/>
      <c r="K44" s="22"/>
      <c r="L44" s="22"/>
      <c r="M44" s="22"/>
      <c r="N44" s="22"/>
      <c r="O44" s="22"/>
      <c r="P44" s="22"/>
    </row>
    <row r="45" spans="1:16" ht="17" x14ac:dyDescent="0.15">
      <c r="A45" s="22"/>
      <c r="B45" s="22"/>
      <c r="C45" s="22"/>
      <c r="D45" s="22"/>
      <c r="E45" s="22"/>
      <c r="F45" s="22"/>
      <c r="G45" s="22"/>
      <c r="H45" s="22"/>
      <c r="I45" s="22"/>
      <c r="J45" s="22"/>
      <c r="K45" s="22"/>
      <c r="L45" s="22"/>
      <c r="M45" s="22"/>
      <c r="N45" s="22"/>
      <c r="O45" s="22"/>
      <c r="P45" s="22"/>
    </row>
  </sheetData>
  <sheetProtection algorithmName="SHA-512" hashValue="29esdLY5N20Fd3tsAm6m+padcig3G+0j6gx98WnI7GHwp6+LouF6r8/yjzdh3zVzK3vI2FEvI2AsZiGjrhesRA==" saltValue="tghSWvLNkdfOL36NC9Cj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3" zoomScale="55" zoomScaleNormal="55" zoomScaleSheetLayoutView="55" workbookViewId="0">
      <selection activeCell="J2" sqref="J2"/>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6" customHeight="1" x14ac:dyDescent="0.15">
      <c r="A1" s="48"/>
      <c r="B1" s="48"/>
      <c r="C1" s="48"/>
      <c r="D1" s="48"/>
      <c r="E1" s="48"/>
      <c r="F1" s="48"/>
      <c r="G1" s="48"/>
      <c r="H1" s="48"/>
      <c r="I1" s="48"/>
      <c r="J1" s="48"/>
      <c r="K1" s="48"/>
      <c r="L1" s="48"/>
      <c r="M1" s="48"/>
      <c r="N1" s="48"/>
      <c r="O1" s="48"/>
      <c r="P1" s="48"/>
      <c r="Q1" s="48"/>
      <c r="R1" s="48"/>
      <c r="S1" s="48"/>
      <c r="T1" s="48"/>
      <c r="U1" s="48"/>
    </row>
    <row r="2" spans="1:21" ht="13.6" customHeight="1" x14ac:dyDescent="0.15">
      <c r="A2" s="48"/>
      <c r="B2" s="48"/>
      <c r="C2" s="48"/>
      <c r="D2" s="48"/>
      <c r="E2" s="48"/>
      <c r="F2" s="48"/>
      <c r="G2" s="48"/>
      <c r="H2" s="48"/>
      <c r="I2" s="48"/>
      <c r="J2" s="48"/>
      <c r="K2" s="48"/>
      <c r="L2" s="48"/>
      <c r="M2" s="48"/>
      <c r="N2" s="48"/>
      <c r="O2" s="48"/>
      <c r="P2" s="48"/>
      <c r="Q2" s="48"/>
      <c r="R2" s="48"/>
      <c r="S2" s="48"/>
      <c r="T2" s="48"/>
      <c r="U2" s="48"/>
    </row>
    <row r="3" spans="1:21" ht="13.6" customHeight="1" x14ac:dyDescent="0.15">
      <c r="A3" s="48"/>
      <c r="B3" s="48"/>
      <c r="C3" s="48"/>
      <c r="D3" s="48"/>
      <c r="E3" s="48"/>
      <c r="F3" s="48"/>
      <c r="G3" s="48"/>
      <c r="H3" s="48"/>
      <c r="I3" s="48"/>
      <c r="J3" s="48"/>
      <c r="K3" s="48"/>
      <c r="L3" s="48"/>
      <c r="M3" s="48"/>
      <c r="N3" s="48"/>
      <c r="O3" s="48"/>
      <c r="P3" s="48"/>
      <c r="Q3" s="48"/>
      <c r="R3" s="48"/>
      <c r="S3" s="48"/>
      <c r="T3" s="48"/>
      <c r="U3" s="48"/>
    </row>
    <row r="4" spans="1:21" ht="13.6" customHeight="1" x14ac:dyDescent="0.15">
      <c r="A4" s="48"/>
      <c r="B4" s="48"/>
      <c r="C4" s="48"/>
      <c r="D4" s="48"/>
      <c r="E4" s="48"/>
      <c r="F4" s="48"/>
      <c r="G4" s="48"/>
      <c r="H4" s="48"/>
      <c r="I4" s="48"/>
      <c r="J4" s="48"/>
      <c r="K4" s="48"/>
      <c r="L4" s="48"/>
      <c r="M4" s="48"/>
      <c r="N4" s="48"/>
      <c r="O4" s="48"/>
      <c r="P4" s="48"/>
      <c r="Q4" s="48"/>
      <c r="R4" s="48"/>
      <c r="S4" s="48"/>
      <c r="T4" s="48"/>
      <c r="U4" s="48"/>
    </row>
    <row r="5" spans="1:21" ht="13.6" customHeight="1" x14ac:dyDescent="0.15">
      <c r="A5" s="48"/>
      <c r="B5" s="48"/>
      <c r="C5" s="48"/>
      <c r="D5" s="48"/>
      <c r="E5" s="48"/>
      <c r="F5" s="48"/>
      <c r="G5" s="48"/>
      <c r="H5" s="48"/>
      <c r="I5" s="48"/>
      <c r="J5" s="48"/>
      <c r="K5" s="48"/>
      <c r="L5" s="48"/>
      <c r="M5" s="48"/>
      <c r="N5" s="48"/>
      <c r="O5" s="48"/>
      <c r="P5" s="48"/>
      <c r="Q5" s="48"/>
      <c r="R5" s="48"/>
      <c r="S5" s="48"/>
      <c r="T5" s="48"/>
      <c r="U5" s="48"/>
    </row>
    <row r="6" spans="1:21" ht="13.6" customHeight="1" x14ac:dyDescent="0.15">
      <c r="A6" s="48"/>
      <c r="B6" s="48"/>
      <c r="C6" s="48"/>
      <c r="D6" s="48"/>
      <c r="E6" s="48"/>
      <c r="F6" s="48"/>
      <c r="G6" s="48"/>
      <c r="H6" s="48"/>
      <c r="I6" s="48"/>
      <c r="J6" s="48"/>
      <c r="K6" s="48"/>
      <c r="L6" s="48"/>
      <c r="M6" s="48"/>
      <c r="N6" s="48"/>
      <c r="O6" s="48"/>
      <c r="P6" s="48"/>
      <c r="Q6" s="48"/>
      <c r="R6" s="48"/>
      <c r="S6" s="48"/>
      <c r="T6" s="48"/>
      <c r="U6" s="48"/>
    </row>
    <row r="7" spans="1:21" ht="13.6" customHeight="1" x14ac:dyDescent="0.15">
      <c r="A7" s="48"/>
      <c r="B7" s="48"/>
      <c r="C7" s="48"/>
      <c r="D7" s="48"/>
      <c r="E7" s="48"/>
      <c r="F7" s="48"/>
      <c r="G7" s="48"/>
      <c r="H7" s="48"/>
      <c r="I7" s="48"/>
      <c r="J7" s="48"/>
      <c r="K7" s="48"/>
      <c r="L7" s="48"/>
      <c r="M7" s="48"/>
      <c r="N7" s="48"/>
      <c r="O7" s="48"/>
      <c r="P7" s="48"/>
      <c r="Q7" s="48"/>
      <c r="R7" s="48"/>
      <c r="S7" s="48"/>
      <c r="T7" s="48"/>
      <c r="U7" s="48"/>
    </row>
    <row r="8" spans="1:21" ht="13.6" customHeight="1" x14ac:dyDescent="0.15">
      <c r="A8" s="48"/>
      <c r="B8" s="48"/>
      <c r="C8" s="48"/>
      <c r="D8" s="48"/>
      <c r="E8" s="48"/>
      <c r="F8" s="48"/>
      <c r="G8" s="48"/>
      <c r="H8" s="48"/>
      <c r="I8" s="48"/>
      <c r="J8" s="48"/>
      <c r="K8" s="48"/>
      <c r="L8" s="48"/>
      <c r="M8" s="48"/>
      <c r="N8" s="48"/>
      <c r="O8" s="48"/>
      <c r="P8" s="48"/>
      <c r="Q8" s="48"/>
      <c r="R8" s="48"/>
      <c r="S8" s="48"/>
      <c r="T8" s="48"/>
      <c r="U8" s="48"/>
    </row>
    <row r="9" spans="1:21" ht="13.6" customHeight="1" x14ac:dyDescent="0.15">
      <c r="A9" s="48"/>
      <c r="B9" s="48"/>
      <c r="C9" s="48"/>
      <c r="D9" s="48"/>
      <c r="E9" s="48"/>
      <c r="F9" s="48"/>
      <c r="G9" s="48"/>
      <c r="H9" s="48"/>
      <c r="I9" s="48"/>
      <c r="J9" s="48"/>
      <c r="K9" s="48"/>
      <c r="L9" s="48"/>
      <c r="M9" s="48"/>
      <c r="N9" s="48"/>
      <c r="O9" s="48"/>
      <c r="P9" s="48"/>
      <c r="Q9" s="48"/>
      <c r="R9" s="48"/>
      <c r="S9" s="48"/>
      <c r="T9" s="48"/>
      <c r="U9" s="48"/>
    </row>
    <row r="10" spans="1:21" ht="13.6"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6"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6"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6"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6"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6"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6"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6"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6"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6"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6"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6"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6"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6"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6"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6"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6"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6"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6"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6"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6"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6"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6"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6"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6"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6"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6"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6"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6"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6"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6"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6"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6"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534</v>
      </c>
      <c r="L44" s="56" t="s">
        <v>535</v>
      </c>
      <c r="M44" s="56" t="s">
        <v>536</v>
      </c>
      <c r="N44" s="56" t="s">
        <v>537</v>
      </c>
      <c r="O44" s="57" t="s">
        <v>538</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2494</v>
      </c>
      <c r="L45" s="60">
        <v>2445</v>
      </c>
      <c r="M45" s="60">
        <v>2381</v>
      </c>
      <c r="N45" s="60">
        <v>2367</v>
      </c>
      <c r="O45" s="61">
        <v>2166</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496</v>
      </c>
      <c r="L46" s="64" t="s">
        <v>496</v>
      </c>
      <c r="M46" s="64" t="s">
        <v>496</v>
      </c>
      <c r="N46" s="64" t="s">
        <v>496</v>
      </c>
      <c r="O46" s="65" t="s">
        <v>496</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496</v>
      </c>
      <c r="L47" s="64" t="s">
        <v>496</v>
      </c>
      <c r="M47" s="64" t="s">
        <v>496</v>
      </c>
      <c r="N47" s="64" t="s">
        <v>496</v>
      </c>
      <c r="O47" s="65" t="s">
        <v>496</v>
      </c>
      <c r="P47" s="48"/>
      <c r="Q47" s="48"/>
      <c r="R47" s="48"/>
      <c r="S47" s="48"/>
      <c r="T47" s="48"/>
      <c r="U47" s="48"/>
    </row>
    <row r="48" spans="1:21" ht="30.75" customHeight="1" x14ac:dyDescent="0.15">
      <c r="A48" s="48"/>
      <c r="B48" s="1191"/>
      <c r="C48" s="1192"/>
      <c r="D48" s="62"/>
      <c r="E48" s="1197" t="s">
        <v>13</v>
      </c>
      <c r="F48" s="1197"/>
      <c r="G48" s="1197"/>
      <c r="H48" s="1197"/>
      <c r="I48" s="1197"/>
      <c r="J48" s="1198"/>
      <c r="K48" s="63">
        <v>185</v>
      </c>
      <c r="L48" s="64">
        <v>201</v>
      </c>
      <c r="M48" s="64">
        <v>219</v>
      </c>
      <c r="N48" s="64">
        <v>215</v>
      </c>
      <c r="O48" s="65">
        <v>167</v>
      </c>
      <c r="P48" s="48"/>
      <c r="Q48" s="48"/>
      <c r="R48" s="48"/>
      <c r="S48" s="48"/>
      <c r="T48" s="48"/>
      <c r="U48" s="48"/>
    </row>
    <row r="49" spans="1:21" ht="30.75" customHeight="1" x14ac:dyDescent="0.15">
      <c r="A49" s="48"/>
      <c r="B49" s="1191"/>
      <c r="C49" s="1192"/>
      <c r="D49" s="62"/>
      <c r="E49" s="1197" t="s">
        <v>14</v>
      </c>
      <c r="F49" s="1197"/>
      <c r="G49" s="1197"/>
      <c r="H49" s="1197"/>
      <c r="I49" s="1197"/>
      <c r="J49" s="1198"/>
      <c r="K49" s="63">
        <v>19</v>
      </c>
      <c r="L49" s="64">
        <v>19</v>
      </c>
      <c r="M49" s="64">
        <v>22</v>
      </c>
      <c r="N49" s="64">
        <v>22</v>
      </c>
      <c r="O49" s="65">
        <v>22</v>
      </c>
      <c r="P49" s="48"/>
      <c r="Q49" s="48"/>
      <c r="R49" s="48"/>
      <c r="S49" s="48"/>
      <c r="T49" s="48"/>
      <c r="U49" s="48"/>
    </row>
    <row r="50" spans="1:21" ht="30.75" customHeight="1" x14ac:dyDescent="0.15">
      <c r="A50" s="48"/>
      <c r="B50" s="1191"/>
      <c r="C50" s="1192"/>
      <c r="D50" s="62"/>
      <c r="E50" s="1197" t="s">
        <v>15</v>
      </c>
      <c r="F50" s="1197"/>
      <c r="G50" s="1197"/>
      <c r="H50" s="1197"/>
      <c r="I50" s="1197"/>
      <c r="J50" s="1198"/>
      <c r="K50" s="63">
        <v>5</v>
      </c>
      <c r="L50" s="64">
        <v>5</v>
      </c>
      <c r="M50" s="64">
        <v>5</v>
      </c>
      <c r="N50" s="64">
        <v>3</v>
      </c>
      <c r="O50" s="65">
        <v>3</v>
      </c>
      <c r="P50" s="48"/>
      <c r="Q50" s="48"/>
      <c r="R50" s="48"/>
      <c r="S50" s="48"/>
      <c r="T50" s="48"/>
      <c r="U50" s="48"/>
    </row>
    <row r="51" spans="1:21" ht="30.75" customHeight="1" x14ac:dyDescent="0.15">
      <c r="A51" s="48"/>
      <c r="B51" s="1193"/>
      <c r="C51" s="1194"/>
      <c r="D51" s="66"/>
      <c r="E51" s="1197" t="s">
        <v>16</v>
      </c>
      <c r="F51" s="1197"/>
      <c r="G51" s="1197"/>
      <c r="H51" s="1197"/>
      <c r="I51" s="1197"/>
      <c r="J51" s="1198"/>
      <c r="K51" s="63">
        <v>0</v>
      </c>
      <c r="L51" s="64">
        <v>0</v>
      </c>
      <c r="M51" s="64">
        <v>0</v>
      </c>
      <c r="N51" s="64">
        <v>0</v>
      </c>
      <c r="O51" s="65">
        <v>0</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2005</v>
      </c>
      <c r="L52" s="64">
        <v>1935</v>
      </c>
      <c r="M52" s="64">
        <v>1849</v>
      </c>
      <c r="N52" s="64">
        <v>1802</v>
      </c>
      <c r="O52" s="65">
        <v>1649</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698</v>
      </c>
      <c r="L53" s="69">
        <v>735</v>
      </c>
      <c r="M53" s="69">
        <v>778</v>
      </c>
      <c r="N53" s="69">
        <v>805</v>
      </c>
      <c r="O53" s="70">
        <v>709</v>
      </c>
      <c r="P53" s="48"/>
      <c r="Q53" s="48"/>
      <c r="R53" s="48"/>
      <c r="S53" s="48"/>
      <c r="T53" s="48"/>
      <c r="U53" s="48"/>
    </row>
    <row r="54" spans="1:21" ht="23.95"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3.95"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3.95"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6" customHeight="1" thickBot="1" x14ac:dyDescent="0.25">
      <c r="A57" s="48"/>
      <c r="B57" s="76"/>
      <c r="C57" s="77"/>
      <c r="D57" s="77"/>
      <c r="E57" s="78"/>
      <c r="F57" s="78"/>
      <c r="G57" s="78"/>
      <c r="H57" s="78"/>
      <c r="I57" s="78"/>
      <c r="J57" s="79" t="s">
        <v>2</v>
      </c>
      <c r="K57" s="80" t="s">
        <v>553</v>
      </c>
      <c r="L57" s="81" t="s">
        <v>554</v>
      </c>
      <c r="M57" s="81" t="s">
        <v>555</v>
      </c>
      <c r="N57" s="81" t="s">
        <v>556</v>
      </c>
      <c r="O57" s="82" t="s">
        <v>557</v>
      </c>
      <c r="P57" s="48"/>
      <c r="Q57" s="48"/>
      <c r="R57" s="48"/>
      <c r="S57" s="48"/>
      <c r="T57" s="48"/>
      <c r="U57" s="48"/>
    </row>
    <row r="58" spans="1:21" ht="31.6" customHeight="1" x14ac:dyDescent="0.15">
      <c r="B58" s="1205" t="s">
        <v>24</v>
      </c>
      <c r="C58" s="1206"/>
      <c r="D58" s="1211" t="s">
        <v>25</v>
      </c>
      <c r="E58" s="1212"/>
      <c r="F58" s="1212"/>
      <c r="G58" s="1212"/>
      <c r="H58" s="1212"/>
      <c r="I58" s="1212"/>
      <c r="J58" s="1213"/>
      <c r="K58" s="83"/>
      <c r="L58" s="84"/>
      <c r="M58" s="84"/>
      <c r="N58" s="84"/>
      <c r="O58" s="85"/>
    </row>
    <row r="59" spans="1:21" ht="31.6" customHeight="1" x14ac:dyDescent="0.15">
      <c r="B59" s="1207"/>
      <c r="C59" s="1208"/>
      <c r="D59" s="1214" t="s">
        <v>26</v>
      </c>
      <c r="E59" s="1215"/>
      <c r="F59" s="1215"/>
      <c r="G59" s="1215"/>
      <c r="H59" s="1215"/>
      <c r="I59" s="1215"/>
      <c r="J59" s="1216"/>
      <c r="K59" s="86"/>
      <c r="L59" s="87"/>
      <c r="M59" s="87"/>
      <c r="N59" s="87"/>
      <c r="O59" s="88"/>
    </row>
    <row r="60" spans="1:21" ht="31.6" customHeight="1" thickBot="1" x14ac:dyDescent="0.2">
      <c r="B60" s="1209"/>
      <c r="C60" s="1210"/>
      <c r="D60" s="1217" t="s">
        <v>27</v>
      </c>
      <c r="E60" s="1218"/>
      <c r="F60" s="1218"/>
      <c r="G60" s="1218"/>
      <c r="H60" s="1218"/>
      <c r="I60" s="1218"/>
      <c r="J60" s="1219"/>
      <c r="K60" s="89"/>
      <c r="L60" s="90"/>
      <c r="M60" s="90"/>
      <c r="N60" s="90"/>
      <c r="O60" s="91"/>
    </row>
    <row r="61" spans="1:21" ht="23.95" customHeight="1" x14ac:dyDescent="0.15">
      <c r="B61" s="92"/>
      <c r="C61" s="92"/>
      <c r="D61" s="93" t="s">
        <v>28</v>
      </c>
      <c r="E61" s="94"/>
      <c r="F61" s="94"/>
      <c r="G61" s="94"/>
      <c r="H61" s="94"/>
      <c r="I61" s="94"/>
      <c r="J61" s="94"/>
      <c r="K61" s="94"/>
      <c r="L61" s="94"/>
      <c r="M61" s="94"/>
      <c r="N61" s="94"/>
      <c r="O61" s="94"/>
    </row>
    <row r="62" spans="1:21" ht="23.95" customHeight="1" x14ac:dyDescent="0.15">
      <c r="B62" s="95"/>
      <c r="C62" s="95"/>
      <c r="D62" s="93" t="s">
        <v>29</v>
      </c>
      <c r="E62" s="94"/>
      <c r="F62" s="94"/>
      <c r="G62" s="94"/>
      <c r="H62" s="94"/>
      <c r="I62" s="94"/>
      <c r="J62" s="94"/>
      <c r="K62" s="94"/>
      <c r="L62" s="94"/>
      <c r="M62" s="94"/>
      <c r="N62" s="94"/>
      <c r="O62" s="94"/>
    </row>
    <row r="63" spans="1:21" ht="23.95"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3.95"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vqMO0wriRATICjcWSfq93Gk4uDWYGeMT6lQym4Dnn8ijuCQ266AVAeOl81FYIxh9/uQVlHg/4flOlNrs9tPJPQ==" saltValue="W8wTF58SnuyyL7kZSCFvK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7" zoomScale="55" zoomScaleNormal="55" zoomScaleSheetLayoutView="100" workbookViewId="0">
      <selection activeCell="J2" sqref="J2"/>
    </sheetView>
  </sheetViews>
  <sheetFormatPr defaultColWidth="0" defaultRowHeight="13.6"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4.95" customHeight="1" x14ac:dyDescent="0.15"/>
    <row r="2" ht="14.95" customHeight="1" x14ac:dyDescent="0.15"/>
    <row r="3" ht="14.95" customHeight="1" x14ac:dyDescent="0.15"/>
    <row r="4" ht="14.95" customHeight="1" x14ac:dyDescent="0.15"/>
    <row r="5" ht="14.95" customHeight="1" x14ac:dyDescent="0.15"/>
    <row r="6" ht="14.95" customHeight="1" x14ac:dyDescent="0.15"/>
    <row r="7" ht="14.95" customHeight="1" x14ac:dyDescent="0.15"/>
    <row r="8" ht="14.95" customHeight="1" x14ac:dyDescent="0.15"/>
    <row r="9" ht="14.95" customHeight="1" x14ac:dyDescent="0.15"/>
    <row r="10" ht="14.95" customHeight="1" x14ac:dyDescent="0.15"/>
    <row r="11" ht="14.95" customHeight="1" x14ac:dyDescent="0.15"/>
    <row r="12" ht="14.95" customHeight="1" x14ac:dyDescent="0.15"/>
    <row r="13" ht="14.95" customHeight="1" x14ac:dyDescent="0.15"/>
    <row r="14" ht="14.95" customHeight="1" x14ac:dyDescent="0.15"/>
    <row r="15" ht="14.95" customHeight="1" x14ac:dyDescent="0.15"/>
    <row r="16" ht="14.95" customHeight="1" x14ac:dyDescent="0.15"/>
    <row r="17" ht="14.95" customHeight="1" x14ac:dyDescent="0.15"/>
    <row r="18" ht="14.95" customHeight="1" x14ac:dyDescent="0.15"/>
    <row r="19" ht="14.95" customHeight="1" x14ac:dyDescent="0.15"/>
    <row r="20" ht="14.95" customHeight="1" x14ac:dyDescent="0.15"/>
    <row r="21" ht="14.95" customHeight="1" x14ac:dyDescent="0.15"/>
    <row r="22" ht="14.95" customHeight="1" x14ac:dyDescent="0.15"/>
    <row r="23" ht="14.95" customHeight="1" x14ac:dyDescent="0.15"/>
    <row r="24" ht="14.95" customHeight="1" x14ac:dyDescent="0.15"/>
    <row r="25" ht="14.95" customHeight="1" x14ac:dyDescent="0.15"/>
    <row r="26" ht="14.95" customHeight="1" x14ac:dyDescent="0.15"/>
    <row r="27" ht="14.95" customHeight="1" x14ac:dyDescent="0.15"/>
    <row r="28" ht="14.95" customHeight="1" x14ac:dyDescent="0.15"/>
    <row r="29" ht="14.95" customHeight="1" x14ac:dyDescent="0.15"/>
    <row r="30" ht="14.95" customHeight="1" x14ac:dyDescent="0.15"/>
    <row r="31" ht="14.95" customHeight="1" x14ac:dyDescent="0.15"/>
    <row r="32" ht="14.95" customHeight="1" x14ac:dyDescent="0.15"/>
    <row r="33" spans="2:13" ht="14.95" customHeight="1" x14ac:dyDescent="0.15"/>
    <row r="34" spans="2:13" ht="14.95" customHeight="1" x14ac:dyDescent="0.15"/>
    <row r="35" spans="2:13" ht="14.95" customHeight="1" x14ac:dyDescent="0.15"/>
    <row r="36" spans="2:13" ht="14.95" customHeight="1" x14ac:dyDescent="0.15"/>
    <row r="37" spans="2:13" ht="14.95" customHeight="1" x14ac:dyDescent="0.15"/>
    <row r="38" spans="2:13" ht="14.95" customHeight="1" x14ac:dyDescent="0.15"/>
    <row r="39" spans="2:13" ht="27.7" customHeight="1" thickBot="1" x14ac:dyDescent="0.2">
      <c r="M39" s="97" t="s">
        <v>7</v>
      </c>
    </row>
    <row r="40" spans="2:13" ht="27.7" customHeight="1" thickBot="1" x14ac:dyDescent="0.25">
      <c r="B40" s="98" t="s">
        <v>8</v>
      </c>
      <c r="C40" s="99"/>
      <c r="D40" s="99"/>
      <c r="E40" s="100"/>
      <c r="F40" s="100"/>
      <c r="G40" s="100"/>
      <c r="H40" s="101" t="s">
        <v>2</v>
      </c>
      <c r="I40" s="102" t="s">
        <v>534</v>
      </c>
      <c r="J40" s="103" t="s">
        <v>535</v>
      </c>
      <c r="K40" s="103" t="s">
        <v>536</v>
      </c>
      <c r="L40" s="103" t="s">
        <v>537</v>
      </c>
      <c r="M40" s="104" t="s">
        <v>538</v>
      </c>
    </row>
    <row r="41" spans="2:13" ht="27.7" customHeight="1" x14ac:dyDescent="0.15">
      <c r="B41" s="1220" t="s">
        <v>30</v>
      </c>
      <c r="C41" s="1221"/>
      <c r="D41" s="105"/>
      <c r="E41" s="1226" t="s">
        <v>31</v>
      </c>
      <c r="F41" s="1226"/>
      <c r="G41" s="1226"/>
      <c r="H41" s="1227"/>
      <c r="I41" s="343">
        <v>18014</v>
      </c>
      <c r="J41" s="344">
        <v>16915</v>
      </c>
      <c r="K41" s="344">
        <v>15480</v>
      </c>
      <c r="L41" s="344">
        <v>14011</v>
      </c>
      <c r="M41" s="345">
        <v>12666</v>
      </c>
    </row>
    <row r="42" spans="2:13" ht="27.7" customHeight="1" x14ac:dyDescent="0.15">
      <c r="B42" s="1222"/>
      <c r="C42" s="1223"/>
      <c r="D42" s="106"/>
      <c r="E42" s="1228" t="s">
        <v>32</v>
      </c>
      <c r="F42" s="1228"/>
      <c r="G42" s="1228"/>
      <c r="H42" s="1229"/>
      <c r="I42" s="346">
        <v>25</v>
      </c>
      <c r="J42" s="347">
        <v>20</v>
      </c>
      <c r="K42" s="347">
        <v>15</v>
      </c>
      <c r="L42" s="347">
        <v>12</v>
      </c>
      <c r="M42" s="348">
        <v>10</v>
      </c>
    </row>
    <row r="43" spans="2:13" ht="27.7" customHeight="1" x14ac:dyDescent="0.15">
      <c r="B43" s="1222"/>
      <c r="C43" s="1223"/>
      <c r="D43" s="106"/>
      <c r="E43" s="1228" t="s">
        <v>33</v>
      </c>
      <c r="F43" s="1228"/>
      <c r="G43" s="1228"/>
      <c r="H43" s="1229"/>
      <c r="I43" s="346">
        <v>2015</v>
      </c>
      <c r="J43" s="347">
        <v>1933</v>
      </c>
      <c r="K43" s="347">
        <v>1910</v>
      </c>
      <c r="L43" s="347">
        <v>1938</v>
      </c>
      <c r="M43" s="348">
        <v>1666</v>
      </c>
    </row>
    <row r="44" spans="2:13" ht="27.7" customHeight="1" x14ac:dyDescent="0.15">
      <c r="B44" s="1222"/>
      <c r="C44" s="1223"/>
      <c r="D44" s="106"/>
      <c r="E44" s="1228" t="s">
        <v>34</v>
      </c>
      <c r="F44" s="1228"/>
      <c r="G44" s="1228"/>
      <c r="H44" s="1229"/>
      <c r="I44" s="346">
        <v>207</v>
      </c>
      <c r="J44" s="347">
        <v>173</v>
      </c>
      <c r="K44" s="347">
        <v>151</v>
      </c>
      <c r="L44" s="347">
        <v>202</v>
      </c>
      <c r="M44" s="348">
        <v>219</v>
      </c>
    </row>
    <row r="45" spans="2:13" ht="27.7" customHeight="1" x14ac:dyDescent="0.15">
      <c r="B45" s="1222"/>
      <c r="C45" s="1223"/>
      <c r="D45" s="106"/>
      <c r="E45" s="1228" t="s">
        <v>35</v>
      </c>
      <c r="F45" s="1228"/>
      <c r="G45" s="1228"/>
      <c r="H45" s="1229"/>
      <c r="I45" s="346">
        <v>2763</v>
      </c>
      <c r="J45" s="347">
        <v>2665</v>
      </c>
      <c r="K45" s="347">
        <v>2619</v>
      </c>
      <c r="L45" s="347">
        <v>2492</v>
      </c>
      <c r="M45" s="348">
        <v>2380</v>
      </c>
    </row>
    <row r="46" spans="2:13" ht="27.7" customHeight="1" x14ac:dyDescent="0.15">
      <c r="B46" s="1222"/>
      <c r="C46" s="1223"/>
      <c r="D46" s="107"/>
      <c r="E46" s="1228" t="s">
        <v>36</v>
      </c>
      <c r="F46" s="1228"/>
      <c r="G46" s="1228"/>
      <c r="H46" s="1229"/>
      <c r="I46" s="346">
        <v>0</v>
      </c>
      <c r="J46" s="347">
        <v>0</v>
      </c>
      <c r="K46" s="347">
        <v>0</v>
      </c>
      <c r="L46" s="347">
        <v>0</v>
      </c>
      <c r="M46" s="348">
        <v>0</v>
      </c>
    </row>
    <row r="47" spans="2:13" ht="27.7" customHeight="1" x14ac:dyDescent="0.15">
      <c r="B47" s="1222"/>
      <c r="C47" s="1223"/>
      <c r="D47" s="108"/>
      <c r="E47" s="1230" t="s">
        <v>37</v>
      </c>
      <c r="F47" s="1231"/>
      <c r="G47" s="1231"/>
      <c r="H47" s="1232"/>
      <c r="I47" s="346" t="s">
        <v>496</v>
      </c>
      <c r="J47" s="347" t="s">
        <v>496</v>
      </c>
      <c r="K47" s="347" t="s">
        <v>496</v>
      </c>
      <c r="L47" s="347" t="s">
        <v>496</v>
      </c>
      <c r="M47" s="348" t="s">
        <v>496</v>
      </c>
    </row>
    <row r="48" spans="2:13" ht="27.7" customHeight="1" x14ac:dyDescent="0.15">
      <c r="B48" s="1222"/>
      <c r="C48" s="1223"/>
      <c r="D48" s="106"/>
      <c r="E48" s="1228" t="s">
        <v>38</v>
      </c>
      <c r="F48" s="1228"/>
      <c r="G48" s="1228"/>
      <c r="H48" s="1229"/>
      <c r="I48" s="346" t="s">
        <v>496</v>
      </c>
      <c r="J48" s="347" t="s">
        <v>496</v>
      </c>
      <c r="K48" s="347" t="s">
        <v>496</v>
      </c>
      <c r="L48" s="347" t="s">
        <v>496</v>
      </c>
      <c r="M48" s="348" t="s">
        <v>496</v>
      </c>
    </row>
    <row r="49" spans="2:13" ht="27.7" customHeight="1" x14ac:dyDescent="0.15">
      <c r="B49" s="1224"/>
      <c r="C49" s="1225"/>
      <c r="D49" s="106"/>
      <c r="E49" s="1228" t="s">
        <v>39</v>
      </c>
      <c r="F49" s="1228"/>
      <c r="G49" s="1228"/>
      <c r="H49" s="1229"/>
      <c r="I49" s="346" t="s">
        <v>496</v>
      </c>
      <c r="J49" s="347" t="s">
        <v>496</v>
      </c>
      <c r="K49" s="347" t="s">
        <v>496</v>
      </c>
      <c r="L49" s="347" t="s">
        <v>496</v>
      </c>
      <c r="M49" s="348" t="s">
        <v>496</v>
      </c>
    </row>
    <row r="50" spans="2:13" ht="27.7" customHeight="1" x14ac:dyDescent="0.15">
      <c r="B50" s="1233" t="s">
        <v>40</v>
      </c>
      <c r="C50" s="1234"/>
      <c r="D50" s="109"/>
      <c r="E50" s="1228" t="s">
        <v>41</v>
      </c>
      <c r="F50" s="1228"/>
      <c r="G50" s="1228"/>
      <c r="H50" s="1229"/>
      <c r="I50" s="346">
        <v>8251</v>
      </c>
      <c r="J50" s="347">
        <v>8585</v>
      </c>
      <c r="K50" s="347">
        <v>8657</v>
      </c>
      <c r="L50" s="347">
        <v>8514</v>
      </c>
      <c r="M50" s="348">
        <v>8946</v>
      </c>
    </row>
    <row r="51" spans="2:13" ht="27.7" customHeight="1" x14ac:dyDescent="0.15">
      <c r="B51" s="1222"/>
      <c r="C51" s="1223"/>
      <c r="D51" s="106"/>
      <c r="E51" s="1228" t="s">
        <v>42</v>
      </c>
      <c r="F51" s="1228"/>
      <c r="G51" s="1228"/>
      <c r="H51" s="1229"/>
      <c r="I51" s="346">
        <v>39</v>
      </c>
      <c r="J51" s="347">
        <v>28</v>
      </c>
      <c r="K51" s="347">
        <v>23</v>
      </c>
      <c r="L51" s="347">
        <v>19</v>
      </c>
      <c r="M51" s="348">
        <v>14</v>
      </c>
    </row>
    <row r="52" spans="2:13" ht="27.7" customHeight="1" x14ac:dyDescent="0.15">
      <c r="B52" s="1224"/>
      <c r="C52" s="1225"/>
      <c r="D52" s="106"/>
      <c r="E52" s="1228" t="s">
        <v>43</v>
      </c>
      <c r="F52" s="1228"/>
      <c r="G52" s="1228"/>
      <c r="H52" s="1229"/>
      <c r="I52" s="346">
        <v>15244</v>
      </c>
      <c r="J52" s="347">
        <v>14191</v>
      </c>
      <c r="K52" s="347">
        <v>13035</v>
      </c>
      <c r="L52" s="347">
        <v>12230</v>
      </c>
      <c r="M52" s="348">
        <v>11115</v>
      </c>
    </row>
    <row r="53" spans="2:13" ht="27.7" customHeight="1" thickBot="1" x14ac:dyDescent="0.2">
      <c r="B53" s="1235" t="s">
        <v>19</v>
      </c>
      <c r="C53" s="1236"/>
      <c r="D53" s="110"/>
      <c r="E53" s="1237" t="s">
        <v>44</v>
      </c>
      <c r="F53" s="1237"/>
      <c r="G53" s="1237"/>
      <c r="H53" s="1238"/>
      <c r="I53" s="349">
        <v>-510</v>
      </c>
      <c r="J53" s="350">
        <v>-1098</v>
      </c>
      <c r="K53" s="350">
        <v>-1540</v>
      </c>
      <c r="L53" s="350">
        <v>-2107</v>
      </c>
      <c r="M53" s="351">
        <v>-3134</v>
      </c>
    </row>
    <row r="54" spans="2:13" ht="27.7" customHeight="1" x14ac:dyDescent="0.2">
      <c r="B54" s="111"/>
      <c r="C54" s="112"/>
      <c r="D54" s="112"/>
      <c r="E54" s="113"/>
      <c r="F54" s="113"/>
      <c r="G54" s="113"/>
      <c r="H54" s="113"/>
      <c r="I54" s="114"/>
      <c r="J54" s="114"/>
      <c r="K54" s="114"/>
      <c r="L54" s="114"/>
      <c r="M54" s="114"/>
    </row>
    <row r="55" spans="2:13" ht="12.9" x14ac:dyDescent="0.15"/>
  </sheetData>
  <sheetProtection algorithmName="SHA-512" hashValue="2AJSdP1NP/VN2fXTE2uJ7fMDdsgfKeDQETkp1EhUds+ITwu8kEzoQr/jxiHhrb/qF+E6qulCGFaSrQG2DWNrFw==" saltValue="f7urFm90DBZCwHgPSgqS/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2" zoomScale="55" zoomScaleNormal="55" zoomScaleSheetLayoutView="100" workbookViewId="0">
      <selection activeCell="J2" sqref="J2"/>
    </sheetView>
  </sheetViews>
  <sheetFormatPr defaultColWidth="0" defaultRowHeight="13.6"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536</v>
      </c>
      <c r="G54" s="119" t="s">
        <v>537</v>
      </c>
      <c r="H54" s="120" t="s">
        <v>538</v>
      </c>
    </row>
    <row r="55" spans="2:8" ht="52.5" customHeight="1" x14ac:dyDescent="0.15">
      <c r="B55" s="121"/>
      <c r="C55" s="1247" t="s">
        <v>46</v>
      </c>
      <c r="D55" s="1247"/>
      <c r="E55" s="1248"/>
      <c r="F55" s="352">
        <v>4321</v>
      </c>
      <c r="G55" s="352">
        <v>4331</v>
      </c>
      <c r="H55" s="353">
        <v>4346</v>
      </c>
    </row>
    <row r="56" spans="2:8" ht="52.5" customHeight="1" x14ac:dyDescent="0.15">
      <c r="B56" s="122"/>
      <c r="C56" s="1249" t="s">
        <v>47</v>
      </c>
      <c r="D56" s="1249"/>
      <c r="E56" s="1250"/>
      <c r="F56" s="354">
        <v>368</v>
      </c>
      <c r="G56" s="354">
        <v>369</v>
      </c>
      <c r="H56" s="355">
        <v>421</v>
      </c>
    </row>
    <row r="57" spans="2:8" ht="53.35" customHeight="1" x14ac:dyDescent="0.15">
      <c r="B57" s="122"/>
      <c r="C57" s="1251" t="s">
        <v>48</v>
      </c>
      <c r="D57" s="1251"/>
      <c r="E57" s="1252"/>
      <c r="F57" s="356">
        <v>6474</v>
      </c>
      <c r="G57" s="356">
        <v>6289</v>
      </c>
      <c r="H57" s="357">
        <v>6672</v>
      </c>
    </row>
    <row r="58" spans="2:8" ht="45.7" customHeight="1" x14ac:dyDescent="0.15">
      <c r="B58" s="123"/>
      <c r="C58" s="1239" t="s">
        <v>573</v>
      </c>
      <c r="D58" s="1240"/>
      <c r="E58" s="1241"/>
      <c r="F58" s="358">
        <v>2725</v>
      </c>
      <c r="G58" s="358">
        <v>2720</v>
      </c>
      <c r="H58" s="359">
        <v>2755</v>
      </c>
    </row>
    <row r="59" spans="2:8" ht="45.7" customHeight="1" x14ac:dyDescent="0.15">
      <c r="B59" s="123"/>
      <c r="C59" s="1239" t="s">
        <v>574</v>
      </c>
      <c r="D59" s="1240"/>
      <c r="E59" s="1241"/>
      <c r="F59" s="358">
        <v>925</v>
      </c>
      <c r="G59" s="358">
        <v>835</v>
      </c>
      <c r="H59" s="359">
        <v>1181</v>
      </c>
    </row>
    <row r="60" spans="2:8" ht="45.7" customHeight="1" x14ac:dyDescent="0.15">
      <c r="B60" s="123"/>
      <c r="C60" s="1239" t="s">
        <v>575</v>
      </c>
      <c r="D60" s="1240"/>
      <c r="E60" s="1241"/>
      <c r="F60" s="358">
        <v>1053</v>
      </c>
      <c r="G60" s="358">
        <v>958</v>
      </c>
      <c r="H60" s="359">
        <v>942</v>
      </c>
    </row>
    <row r="61" spans="2:8" ht="45.7" customHeight="1" x14ac:dyDescent="0.15">
      <c r="B61" s="123"/>
      <c r="C61" s="1239" t="s">
        <v>576</v>
      </c>
      <c r="D61" s="1240"/>
      <c r="E61" s="1241"/>
      <c r="F61" s="358">
        <v>755</v>
      </c>
      <c r="G61" s="358">
        <v>755</v>
      </c>
      <c r="H61" s="359">
        <v>755</v>
      </c>
    </row>
    <row r="62" spans="2:8" ht="45.7" customHeight="1" thickBot="1" x14ac:dyDescent="0.2">
      <c r="B62" s="124"/>
      <c r="C62" s="1242" t="s">
        <v>577</v>
      </c>
      <c r="D62" s="1243"/>
      <c r="E62" s="1244"/>
      <c r="F62" s="360">
        <v>648</v>
      </c>
      <c r="G62" s="360">
        <v>649</v>
      </c>
      <c r="H62" s="361">
        <v>652</v>
      </c>
    </row>
    <row r="63" spans="2:8" ht="52.5" customHeight="1" thickBot="1" x14ac:dyDescent="0.2">
      <c r="B63" s="125"/>
      <c r="C63" s="1245" t="s">
        <v>49</v>
      </c>
      <c r="D63" s="1245"/>
      <c r="E63" s="1246"/>
      <c r="F63" s="362">
        <v>11163</v>
      </c>
      <c r="G63" s="362">
        <v>10988</v>
      </c>
      <c r="H63" s="363">
        <v>11440</v>
      </c>
    </row>
    <row r="64" spans="2:8" ht="12.9" x14ac:dyDescent="0.15"/>
  </sheetData>
  <sheetProtection algorithmName="SHA-512" hashValue="pUtH3JIJNFmgAUMgZnRg0/Cud+5eBbVmYIyYJXkiFbujQr/fBsKubG8PUuiwysSG7o30b3mC2ToJRWvUdz2wyQ==" saltValue="0/9AtGsN2i9wxbUgh3DSS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98EC7-170B-4F57-85B1-0C9F6C536722}">
  <sheetPr>
    <pageSetUpPr fitToPage="1"/>
  </sheetPr>
  <dimension ref="A1:DE85"/>
  <sheetViews>
    <sheetView showGridLines="0" zoomScale="85" zoomScaleNormal="85" zoomScaleSheetLayoutView="55" workbookViewId="0">
      <selection activeCell="J2" sqref="J2"/>
    </sheetView>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8"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2.9"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2.9"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2.9"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2.9"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2.9"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2.9"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2.9"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2.9"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2.9"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2.9"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2.9"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2.9"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2.9"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2.9"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2.9"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2.9" x14ac:dyDescent="0.15">
      <c r="DD19" s="364"/>
      <c r="DE19" s="364"/>
    </row>
    <row r="20" spans="1:109" ht="12.9" x14ac:dyDescent="0.15">
      <c r="DD20" s="364"/>
      <c r="DE20" s="364"/>
    </row>
    <row r="21" spans="1:109" ht="17.350000000000001"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350000000000001" customHeight="1" x14ac:dyDescent="0.15">
      <c r="B22" s="365"/>
    </row>
    <row r="23" spans="1:109" ht="12.9" x14ac:dyDescent="0.15">
      <c r="B23" s="365"/>
    </row>
    <row r="24" spans="1:109" ht="12.9" x14ac:dyDescent="0.15">
      <c r="B24" s="365"/>
    </row>
    <row r="25" spans="1:109" ht="12.9" x14ac:dyDescent="0.15">
      <c r="B25" s="365"/>
    </row>
    <row r="26" spans="1:109" ht="12.9" x14ac:dyDescent="0.15">
      <c r="B26" s="365"/>
    </row>
    <row r="27" spans="1:109" ht="12.9" x14ac:dyDescent="0.15">
      <c r="B27" s="365"/>
    </row>
    <row r="28" spans="1:109" ht="12.9" x14ac:dyDescent="0.15">
      <c r="B28" s="365"/>
    </row>
    <row r="29" spans="1:109" ht="12.9" x14ac:dyDescent="0.15">
      <c r="B29" s="365"/>
    </row>
    <row r="30" spans="1:109" ht="12.9" x14ac:dyDescent="0.15">
      <c r="B30" s="365"/>
    </row>
    <row r="31" spans="1:109" ht="12.9" x14ac:dyDescent="0.15">
      <c r="B31" s="365"/>
    </row>
    <row r="32" spans="1:109" ht="12.9" x14ac:dyDescent="0.15">
      <c r="B32" s="365"/>
    </row>
    <row r="33" spans="2:109" ht="12.9" x14ac:dyDescent="0.15">
      <c r="B33" s="365"/>
    </row>
    <row r="34" spans="2:109" ht="12.9" x14ac:dyDescent="0.15">
      <c r="B34" s="365"/>
    </row>
    <row r="35" spans="2:109" ht="12.9" x14ac:dyDescent="0.15">
      <c r="B35" s="365"/>
    </row>
    <row r="36" spans="2:109" ht="12.9" x14ac:dyDescent="0.15">
      <c r="B36" s="365"/>
    </row>
    <row r="37" spans="2:109" ht="12.9" x14ac:dyDescent="0.15">
      <c r="B37" s="365"/>
    </row>
    <row r="38" spans="2:109" ht="12.9" x14ac:dyDescent="0.15">
      <c r="B38" s="365"/>
    </row>
    <row r="39" spans="2:109" ht="12.9"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2.9" x14ac:dyDescent="0.15">
      <c r="B40" s="384"/>
      <c r="DD40" s="384"/>
      <c r="DE40" s="364"/>
    </row>
    <row r="41" spans="2:109" ht="17" x14ac:dyDescent="0.15">
      <c r="B41" s="394" t="s">
        <v>589</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2.9" x14ac:dyDescent="0.15">
      <c r="B42" s="365"/>
      <c r="G42" s="380"/>
      <c r="I42" s="379"/>
      <c r="J42" s="379"/>
      <c r="K42" s="379"/>
      <c r="AM42" s="380"/>
      <c r="AN42" s="380" t="s">
        <v>585</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6" customHeight="1" x14ac:dyDescent="0.15">
      <c r="B43" s="365"/>
      <c r="AN43" s="1255" t="s">
        <v>588</v>
      </c>
      <c r="AO43" s="1256"/>
      <c r="AP43" s="1256"/>
      <c r="AQ43" s="1256"/>
      <c r="AR43" s="1256"/>
      <c r="AS43" s="1256"/>
      <c r="AT43" s="1256"/>
      <c r="AU43" s="1256"/>
      <c r="AV43" s="1256"/>
      <c r="AW43" s="1256"/>
      <c r="AX43" s="1256"/>
      <c r="AY43" s="1256"/>
      <c r="AZ43" s="1256"/>
      <c r="BA43" s="1256"/>
      <c r="BB43" s="1256"/>
      <c r="BC43" s="1256"/>
      <c r="BD43" s="1256"/>
      <c r="BE43" s="1256"/>
      <c r="BF43" s="1256"/>
      <c r="BG43" s="1256"/>
      <c r="BH43" s="1256"/>
      <c r="BI43" s="1256"/>
      <c r="BJ43" s="1256"/>
      <c r="BK43" s="1256"/>
      <c r="BL43" s="1256"/>
      <c r="BM43" s="1256"/>
      <c r="BN43" s="1256"/>
      <c r="BO43" s="1256"/>
      <c r="BP43" s="1256"/>
      <c r="BQ43" s="1256"/>
      <c r="BR43" s="1256"/>
      <c r="BS43" s="1256"/>
      <c r="BT43" s="1256"/>
      <c r="BU43" s="1256"/>
      <c r="BV43" s="1256"/>
      <c r="BW43" s="1256"/>
      <c r="BX43" s="1256"/>
      <c r="BY43" s="1256"/>
      <c r="BZ43" s="1256"/>
      <c r="CA43" s="1256"/>
      <c r="CB43" s="1256"/>
      <c r="CC43" s="1256"/>
      <c r="CD43" s="1256"/>
      <c r="CE43" s="1256"/>
      <c r="CF43" s="1256"/>
      <c r="CG43" s="1256"/>
      <c r="CH43" s="1256"/>
      <c r="CI43" s="1256"/>
      <c r="CJ43" s="1256"/>
      <c r="CK43" s="1256"/>
      <c r="CL43" s="1256"/>
      <c r="CM43" s="1256"/>
      <c r="CN43" s="1256"/>
      <c r="CO43" s="1256"/>
      <c r="CP43" s="1256"/>
      <c r="CQ43" s="1256"/>
      <c r="CR43" s="1256"/>
      <c r="CS43" s="1256"/>
      <c r="CT43" s="1256"/>
      <c r="CU43" s="1256"/>
      <c r="CV43" s="1256"/>
      <c r="CW43" s="1256"/>
      <c r="CX43" s="1256"/>
      <c r="CY43" s="1256"/>
      <c r="CZ43" s="1256"/>
      <c r="DA43" s="1256"/>
      <c r="DB43" s="1256"/>
      <c r="DC43" s="1257"/>
    </row>
    <row r="44" spans="2:109" ht="12.9" x14ac:dyDescent="0.15">
      <c r="B44" s="365"/>
      <c r="AN44" s="1258"/>
      <c r="AO44" s="1259"/>
      <c r="AP44" s="1259"/>
      <c r="AQ44" s="1259"/>
      <c r="AR44" s="1259"/>
      <c r="AS44" s="1259"/>
      <c r="AT44" s="1259"/>
      <c r="AU44" s="1259"/>
      <c r="AV44" s="1259"/>
      <c r="AW44" s="1259"/>
      <c r="AX44" s="1259"/>
      <c r="AY44" s="1259"/>
      <c r="AZ44" s="1259"/>
      <c r="BA44" s="1259"/>
      <c r="BB44" s="1259"/>
      <c r="BC44" s="1259"/>
      <c r="BD44" s="1259"/>
      <c r="BE44" s="1259"/>
      <c r="BF44" s="1259"/>
      <c r="BG44" s="1259"/>
      <c r="BH44" s="1259"/>
      <c r="BI44" s="1259"/>
      <c r="BJ44" s="1259"/>
      <c r="BK44" s="1259"/>
      <c r="BL44" s="1259"/>
      <c r="BM44" s="1259"/>
      <c r="BN44" s="1259"/>
      <c r="BO44" s="1259"/>
      <c r="BP44" s="1259"/>
      <c r="BQ44" s="1259"/>
      <c r="BR44" s="1259"/>
      <c r="BS44" s="1259"/>
      <c r="BT44" s="1259"/>
      <c r="BU44" s="1259"/>
      <c r="BV44" s="1259"/>
      <c r="BW44" s="1259"/>
      <c r="BX44" s="1259"/>
      <c r="BY44" s="1259"/>
      <c r="BZ44" s="1259"/>
      <c r="CA44" s="1259"/>
      <c r="CB44" s="1259"/>
      <c r="CC44" s="1259"/>
      <c r="CD44" s="1259"/>
      <c r="CE44" s="1259"/>
      <c r="CF44" s="1259"/>
      <c r="CG44" s="1259"/>
      <c r="CH44" s="1259"/>
      <c r="CI44" s="1259"/>
      <c r="CJ44" s="1259"/>
      <c r="CK44" s="1259"/>
      <c r="CL44" s="1259"/>
      <c r="CM44" s="1259"/>
      <c r="CN44" s="1259"/>
      <c r="CO44" s="1259"/>
      <c r="CP44" s="1259"/>
      <c r="CQ44" s="1259"/>
      <c r="CR44" s="1259"/>
      <c r="CS44" s="1259"/>
      <c r="CT44" s="1259"/>
      <c r="CU44" s="1259"/>
      <c r="CV44" s="1259"/>
      <c r="CW44" s="1259"/>
      <c r="CX44" s="1259"/>
      <c r="CY44" s="1259"/>
      <c r="CZ44" s="1259"/>
      <c r="DA44" s="1259"/>
      <c r="DB44" s="1259"/>
      <c r="DC44" s="1260"/>
    </row>
    <row r="45" spans="2:109" ht="12.9" x14ac:dyDescent="0.15">
      <c r="B45" s="365"/>
      <c r="AN45" s="1258"/>
      <c r="AO45" s="1259"/>
      <c r="AP45" s="1259"/>
      <c r="AQ45" s="1259"/>
      <c r="AR45" s="1259"/>
      <c r="AS45" s="1259"/>
      <c r="AT45" s="1259"/>
      <c r="AU45" s="1259"/>
      <c r="AV45" s="1259"/>
      <c r="AW45" s="1259"/>
      <c r="AX45" s="1259"/>
      <c r="AY45" s="1259"/>
      <c r="AZ45" s="1259"/>
      <c r="BA45" s="1259"/>
      <c r="BB45" s="1259"/>
      <c r="BC45" s="1259"/>
      <c r="BD45" s="1259"/>
      <c r="BE45" s="1259"/>
      <c r="BF45" s="1259"/>
      <c r="BG45" s="1259"/>
      <c r="BH45" s="1259"/>
      <c r="BI45" s="1259"/>
      <c r="BJ45" s="1259"/>
      <c r="BK45" s="1259"/>
      <c r="BL45" s="1259"/>
      <c r="BM45" s="1259"/>
      <c r="BN45" s="1259"/>
      <c r="BO45" s="1259"/>
      <c r="BP45" s="1259"/>
      <c r="BQ45" s="1259"/>
      <c r="BR45" s="1259"/>
      <c r="BS45" s="1259"/>
      <c r="BT45" s="1259"/>
      <c r="BU45" s="1259"/>
      <c r="BV45" s="1259"/>
      <c r="BW45" s="1259"/>
      <c r="BX45" s="1259"/>
      <c r="BY45" s="1259"/>
      <c r="BZ45" s="1259"/>
      <c r="CA45" s="1259"/>
      <c r="CB45" s="1259"/>
      <c r="CC45" s="1259"/>
      <c r="CD45" s="1259"/>
      <c r="CE45" s="1259"/>
      <c r="CF45" s="1259"/>
      <c r="CG45" s="1259"/>
      <c r="CH45" s="1259"/>
      <c r="CI45" s="1259"/>
      <c r="CJ45" s="1259"/>
      <c r="CK45" s="1259"/>
      <c r="CL45" s="1259"/>
      <c r="CM45" s="1259"/>
      <c r="CN45" s="1259"/>
      <c r="CO45" s="1259"/>
      <c r="CP45" s="1259"/>
      <c r="CQ45" s="1259"/>
      <c r="CR45" s="1259"/>
      <c r="CS45" s="1259"/>
      <c r="CT45" s="1259"/>
      <c r="CU45" s="1259"/>
      <c r="CV45" s="1259"/>
      <c r="CW45" s="1259"/>
      <c r="CX45" s="1259"/>
      <c r="CY45" s="1259"/>
      <c r="CZ45" s="1259"/>
      <c r="DA45" s="1259"/>
      <c r="DB45" s="1259"/>
      <c r="DC45" s="1260"/>
    </row>
    <row r="46" spans="2:109" ht="12.9" x14ac:dyDescent="0.15">
      <c r="B46" s="365"/>
      <c r="AN46" s="1258"/>
      <c r="AO46" s="1259"/>
      <c r="AP46" s="1259"/>
      <c r="AQ46" s="1259"/>
      <c r="AR46" s="1259"/>
      <c r="AS46" s="1259"/>
      <c r="AT46" s="1259"/>
      <c r="AU46" s="1259"/>
      <c r="AV46" s="1259"/>
      <c r="AW46" s="1259"/>
      <c r="AX46" s="1259"/>
      <c r="AY46" s="1259"/>
      <c r="AZ46" s="1259"/>
      <c r="BA46" s="1259"/>
      <c r="BB46" s="1259"/>
      <c r="BC46" s="1259"/>
      <c r="BD46" s="1259"/>
      <c r="BE46" s="1259"/>
      <c r="BF46" s="1259"/>
      <c r="BG46" s="1259"/>
      <c r="BH46" s="1259"/>
      <c r="BI46" s="1259"/>
      <c r="BJ46" s="1259"/>
      <c r="BK46" s="1259"/>
      <c r="BL46" s="1259"/>
      <c r="BM46" s="1259"/>
      <c r="BN46" s="1259"/>
      <c r="BO46" s="1259"/>
      <c r="BP46" s="1259"/>
      <c r="BQ46" s="1259"/>
      <c r="BR46" s="1259"/>
      <c r="BS46" s="1259"/>
      <c r="BT46" s="1259"/>
      <c r="BU46" s="1259"/>
      <c r="BV46" s="1259"/>
      <c r="BW46" s="1259"/>
      <c r="BX46" s="1259"/>
      <c r="BY46" s="1259"/>
      <c r="BZ46" s="1259"/>
      <c r="CA46" s="1259"/>
      <c r="CB46" s="1259"/>
      <c r="CC46" s="1259"/>
      <c r="CD46" s="1259"/>
      <c r="CE46" s="1259"/>
      <c r="CF46" s="1259"/>
      <c r="CG46" s="1259"/>
      <c r="CH46" s="1259"/>
      <c r="CI46" s="1259"/>
      <c r="CJ46" s="1259"/>
      <c r="CK46" s="1259"/>
      <c r="CL46" s="1259"/>
      <c r="CM46" s="1259"/>
      <c r="CN46" s="1259"/>
      <c r="CO46" s="1259"/>
      <c r="CP46" s="1259"/>
      <c r="CQ46" s="1259"/>
      <c r="CR46" s="1259"/>
      <c r="CS46" s="1259"/>
      <c r="CT46" s="1259"/>
      <c r="CU46" s="1259"/>
      <c r="CV46" s="1259"/>
      <c r="CW46" s="1259"/>
      <c r="CX46" s="1259"/>
      <c r="CY46" s="1259"/>
      <c r="CZ46" s="1259"/>
      <c r="DA46" s="1259"/>
      <c r="DB46" s="1259"/>
      <c r="DC46" s="1260"/>
    </row>
    <row r="47" spans="2:109" ht="12.9" x14ac:dyDescent="0.15">
      <c r="B47" s="365"/>
      <c r="AN47" s="1261"/>
      <c r="AO47" s="1262"/>
      <c r="AP47" s="1262"/>
      <c r="AQ47" s="1262"/>
      <c r="AR47" s="1262"/>
      <c r="AS47" s="1262"/>
      <c r="AT47" s="1262"/>
      <c r="AU47" s="1262"/>
      <c r="AV47" s="1262"/>
      <c r="AW47" s="1262"/>
      <c r="AX47" s="1262"/>
      <c r="AY47" s="1262"/>
      <c r="AZ47" s="1262"/>
      <c r="BA47" s="1262"/>
      <c r="BB47" s="1262"/>
      <c r="BC47" s="1262"/>
      <c r="BD47" s="1262"/>
      <c r="BE47" s="1262"/>
      <c r="BF47" s="1262"/>
      <c r="BG47" s="1262"/>
      <c r="BH47" s="1262"/>
      <c r="BI47" s="1262"/>
      <c r="BJ47" s="1262"/>
      <c r="BK47" s="1262"/>
      <c r="BL47" s="1262"/>
      <c r="BM47" s="1262"/>
      <c r="BN47" s="1262"/>
      <c r="BO47" s="1262"/>
      <c r="BP47" s="1262"/>
      <c r="BQ47" s="1262"/>
      <c r="BR47" s="1262"/>
      <c r="BS47" s="1262"/>
      <c r="BT47" s="1262"/>
      <c r="BU47" s="1262"/>
      <c r="BV47" s="1262"/>
      <c r="BW47" s="1262"/>
      <c r="BX47" s="1262"/>
      <c r="BY47" s="1262"/>
      <c r="BZ47" s="1262"/>
      <c r="CA47" s="1262"/>
      <c r="CB47" s="1262"/>
      <c r="CC47" s="1262"/>
      <c r="CD47" s="1262"/>
      <c r="CE47" s="1262"/>
      <c r="CF47" s="1262"/>
      <c r="CG47" s="1262"/>
      <c r="CH47" s="1262"/>
      <c r="CI47" s="1262"/>
      <c r="CJ47" s="1262"/>
      <c r="CK47" s="1262"/>
      <c r="CL47" s="1262"/>
      <c r="CM47" s="1262"/>
      <c r="CN47" s="1262"/>
      <c r="CO47" s="1262"/>
      <c r="CP47" s="1262"/>
      <c r="CQ47" s="1262"/>
      <c r="CR47" s="1262"/>
      <c r="CS47" s="1262"/>
      <c r="CT47" s="1262"/>
      <c r="CU47" s="1262"/>
      <c r="CV47" s="1262"/>
      <c r="CW47" s="1262"/>
      <c r="CX47" s="1262"/>
      <c r="CY47" s="1262"/>
      <c r="CZ47" s="1262"/>
      <c r="DA47" s="1262"/>
      <c r="DB47" s="1262"/>
      <c r="DC47" s="1263"/>
    </row>
    <row r="48" spans="2:109" ht="12.9"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2.9" x14ac:dyDescent="0.15">
      <c r="B49" s="365"/>
      <c r="AN49" s="364" t="s">
        <v>583</v>
      </c>
    </row>
    <row r="50" spans="1:109" ht="12.9" x14ac:dyDescent="0.15">
      <c r="B50" s="365"/>
      <c r="G50" s="1264"/>
      <c r="H50" s="1264"/>
      <c r="I50" s="1264"/>
      <c r="J50" s="1264"/>
      <c r="K50" s="373"/>
      <c r="L50" s="373"/>
      <c r="M50" s="372"/>
      <c r="N50" s="372"/>
      <c r="AN50" s="1265"/>
      <c r="AO50" s="1266"/>
      <c r="AP50" s="1266"/>
      <c r="AQ50" s="1266"/>
      <c r="AR50" s="1266"/>
      <c r="AS50" s="1266"/>
      <c r="AT50" s="1266"/>
      <c r="AU50" s="1266"/>
      <c r="AV50" s="1266"/>
      <c r="AW50" s="1266"/>
      <c r="AX50" s="1266"/>
      <c r="AY50" s="1266"/>
      <c r="AZ50" s="1266"/>
      <c r="BA50" s="1266"/>
      <c r="BB50" s="1266"/>
      <c r="BC50" s="1266"/>
      <c r="BD50" s="1266"/>
      <c r="BE50" s="1266"/>
      <c r="BF50" s="1266"/>
      <c r="BG50" s="1266"/>
      <c r="BH50" s="1266"/>
      <c r="BI50" s="1266"/>
      <c r="BJ50" s="1266"/>
      <c r="BK50" s="1266"/>
      <c r="BL50" s="1266"/>
      <c r="BM50" s="1266"/>
      <c r="BN50" s="1266"/>
      <c r="BO50" s="1267"/>
      <c r="BP50" s="1268" t="s">
        <v>534</v>
      </c>
      <c r="BQ50" s="1268"/>
      <c r="BR50" s="1268"/>
      <c r="BS50" s="1268"/>
      <c r="BT50" s="1268"/>
      <c r="BU50" s="1268"/>
      <c r="BV50" s="1268"/>
      <c r="BW50" s="1268"/>
      <c r="BX50" s="1268" t="s">
        <v>535</v>
      </c>
      <c r="BY50" s="1268"/>
      <c r="BZ50" s="1268"/>
      <c r="CA50" s="1268"/>
      <c r="CB50" s="1268"/>
      <c r="CC50" s="1268"/>
      <c r="CD50" s="1268"/>
      <c r="CE50" s="1268"/>
      <c r="CF50" s="1268" t="s">
        <v>536</v>
      </c>
      <c r="CG50" s="1268"/>
      <c r="CH50" s="1268"/>
      <c r="CI50" s="1268"/>
      <c r="CJ50" s="1268"/>
      <c r="CK50" s="1268"/>
      <c r="CL50" s="1268"/>
      <c r="CM50" s="1268"/>
      <c r="CN50" s="1268" t="s">
        <v>537</v>
      </c>
      <c r="CO50" s="1268"/>
      <c r="CP50" s="1268"/>
      <c r="CQ50" s="1268"/>
      <c r="CR50" s="1268"/>
      <c r="CS50" s="1268"/>
      <c r="CT50" s="1268"/>
      <c r="CU50" s="1268"/>
      <c r="CV50" s="1268" t="s">
        <v>538</v>
      </c>
      <c r="CW50" s="1268"/>
      <c r="CX50" s="1268"/>
      <c r="CY50" s="1268"/>
      <c r="CZ50" s="1268"/>
      <c r="DA50" s="1268"/>
      <c r="DB50" s="1268"/>
      <c r="DC50" s="1268"/>
    </row>
    <row r="51" spans="1:109" ht="13.6" customHeight="1" x14ac:dyDescent="0.15">
      <c r="B51" s="365"/>
      <c r="G51" s="1254"/>
      <c r="H51" s="1254"/>
      <c r="I51" s="1272"/>
      <c r="J51" s="1272"/>
      <c r="K51" s="1269"/>
      <c r="L51" s="1269"/>
      <c r="M51" s="1269"/>
      <c r="N51" s="1269"/>
      <c r="AM51" s="371"/>
      <c r="AN51" s="1270" t="s">
        <v>582</v>
      </c>
      <c r="AO51" s="1270"/>
      <c r="AP51" s="1270"/>
      <c r="AQ51" s="1270"/>
      <c r="AR51" s="1270"/>
      <c r="AS51" s="1270"/>
      <c r="AT51" s="1270"/>
      <c r="AU51" s="1270"/>
      <c r="AV51" s="1270"/>
      <c r="AW51" s="1270"/>
      <c r="AX51" s="1270"/>
      <c r="AY51" s="1270"/>
      <c r="AZ51" s="1270"/>
      <c r="BA51" s="1270"/>
      <c r="BB51" s="1270" t="s">
        <v>580</v>
      </c>
      <c r="BC51" s="1270"/>
      <c r="BD51" s="1270"/>
      <c r="BE51" s="1270"/>
      <c r="BF51" s="1270"/>
      <c r="BG51" s="1270"/>
      <c r="BH51" s="1270"/>
      <c r="BI51" s="1270"/>
      <c r="BJ51" s="1270"/>
      <c r="BK51" s="1270"/>
      <c r="BL51" s="1270"/>
      <c r="BM51" s="1270"/>
      <c r="BN51" s="1270"/>
      <c r="BO51" s="1270"/>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2.9" x14ac:dyDescent="0.15">
      <c r="B52" s="365"/>
      <c r="G52" s="1254"/>
      <c r="H52" s="1254"/>
      <c r="I52" s="1272"/>
      <c r="J52" s="1272"/>
      <c r="K52" s="1269"/>
      <c r="L52" s="1269"/>
      <c r="M52" s="1269"/>
      <c r="N52" s="1269"/>
      <c r="AM52" s="371"/>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2.9" x14ac:dyDescent="0.15">
      <c r="A53" s="379"/>
      <c r="B53" s="365"/>
      <c r="G53" s="1254"/>
      <c r="H53" s="1254"/>
      <c r="I53" s="1264"/>
      <c r="J53" s="1264"/>
      <c r="K53" s="1269"/>
      <c r="L53" s="1269"/>
      <c r="M53" s="1269"/>
      <c r="N53" s="1269"/>
      <c r="AM53" s="371"/>
      <c r="AN53" s="1270"/>
      <c r="AO53" s="1270"/>
      <c r="AP53" s="1270"/>
      <c r="AQ53" s="1270"/>
      <c r="AR53" s="1270"/>
      <c r="AS53" s="1270"/>
      <c r="AT53" s="1270"/>
      <c r="AU53" s="1270"/>
      <c r="AV53" s="1270"/>
      <c r="AW53" s="1270"/>
      <c r="AX53" s="1270"/>
      <c r="AY53" s="1270"/>
      <c r="AZ53" s="1270"/>
      <c r="BA53" s="1270"/>
      <c r="BB53" s="1270" t="s">
        <v>587</v>
      </c>
      <c r="BC53" s="1270"/>
      <c r="BD53" s="1270"/>
      <c r="BE53" s="1270"/>
      <c r="BF53" s="1270"/>
      <c r="BG53" s="1270"/>
      <c r="BH53" s="1270"/>
      <c r="BI53" s="1270"/>
      <c r="BJ53" s="1270"/>
      <c r="BK53" s="1270"/>
      <c r="BL53" s="1270"/>
      <c r="BM53" s="1270"/>
      <c r="BN53" s="1270"/>
      <c r="BO53" s="1270"/>
      <c r="BP53" s="1253">
        <v>57.2</v>
      </c>
      <c r="BQ53" s="1253"/>
      <c r="BR53" s="1253"/>
      <c r="BS53" s="1253"/>
      <c r="BT53" s="1253"/>
      <c r="BU53" s="1253"/>
      <c r="BV53" s="1253"/>
      <c r="BW53" s="1253"/>
      <c r="BX53" s="1253">
        <v>58.7</v>
      </c>
      <c r="BY53" s="1253"/>
      <c r="BZ53" s="1253"/>
      <c r="CA53" s="1253"/>
      <c r="CB53" s="1253"/>
      <c r="CC53" s="1253"/>
      <c r="CD53" s="1253"/>
      <c r="CE53" s="1253"/>
      <c r="CF53" s="1253">
        <v>62.1</v>
      </c>
      <c r="CG53" s="1253"/>
      <c r="CH53" s="1253"/>
      <c r="CI53" s="1253"/>
      <c r="CJ53" s="1253"/>
      <c r="CK53" s="1253"/>
      <c r="CL53" s="1253"/>
      <c r="CM53" s="1253"/>
      <c r="CN53" s="1253">
        <v>62.1</v>
      </c>
      <c r="CO53" s="1253"/>
      <c r="CP53" s="1253"/>
      <c r="CQ53" s="1253"/>
      <c r="CR53" s="1253"/>
      <c r="CS53" s="1253"/>
      <c r="CT53" s="1253"/>
      <c r="CU53" s="1253"/>
      <c r="CV53" s="1253">
        <v>63.6</v>
      </c>
      <c r="CW53" s="1253"/>
      <c r="CX53" s="1253"/>
      <c r="CY53" s="1253"/>
      <c r="CZ53" s="1253"/>
      <c r="DA53" s="1253"/>
      <c r="DB53" s="1253"/>
      <c r="DC53" s="1253"/>
    </row>
    <row r="54" spans="1:109" ht="12.9" x14ac:dyDescent="0.15">
      <c r="A54" s="379"/>
      <c r="B54" s="365"/>
      <c r="G54" s="1254"/>
      <c r="H54" s="1254"/>
      <c r="I54" s="1264"/>
      <c r="J54" s="1264"/>
      <c r="K54" s="1269"/>
      <c r="L54" s="1269"/>
      <c r="M54" s="1269"/>
      <c r="N54" s="1269"/>
      <c r="AM54" s="371"/>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2.9" x14ac:dyDescent="0.15">
      <c r="A55" s="379"/>
      <c r="B55" s="365"/>
      <c r="G55" s="1264"/>
      <c r="H55" s="1264"/>
      <c r="I55" s="1264"/>
      <c r="J55" s="1264"/>
      <c r="K55" s="1269"/>
      <c r="L55" s="1269"/>
      <c r="M55" s="1269"/>
      <c r="N55" s="1269"/>
      <c r="AN55" s="1268" t="s">
        <v>581</v>
      </c>
      <c r="AO55" s="1268"/>
      <c r="AP55" s="1268"/>
      <c r="AQ55" s="1268"/>
      <c r="AR55" s="1268"/>
      <c r="AS55" s="1268"/>
      <c r="AT55" s="1268"/>
      <c r="AU55" s="1268"/>
      <c r="AV55" s="1268"/>
      <c r="AW55" s="1268"/>
      <c r="AX55" s="1268"/>
      <c r="AY55" s="1268"/>
      <c r="AZ55" s="1268"/>
      <c r="BA55" s="1268"/>
      <c r="BB55" s="1270" t="s">
        <v>580</v>
      </c>
      <c r="BC55" s="1270"/>
      <c r="BD55" s="1270"/>
      <c r="BE55" s="1270"/>
      <c r="BF55" s="1270"/>
      <c r="BG55" s="1270"/>
      <c r="BH55" s="1270"/>
      <c r="BI55" s="1270"/>
      <c r="BJ55" s="1270"/>
      <c r="BK55" s="1270"/>
      <c r="BL55" s="1270"/>
      <c r="BM55" s="1270"/>
      <c r="BN55" s="1270"/>
      <c r="BO55" s="1270"/>
      <c r="BP55" s="1253">
        <v>10.199999999999999</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ht="12.9" x14ac:dyDescent="0.15">
      <c r="A56" s="379"/>
      <c r="B56" s="365"/>
      <c r="G56" s="1264"/>
      <c r="H56" s="1264"/>
      <c r="I56" s="1264"/>
      <c r="J56" s="1264"/>
      <c r="K56" s="1269"/>
      <c r="L56" s="1269"/>
      <c r="M56" s="1269"/>
      <c r="N56" s="1269"/>
      <c r="AN56" s="1268"/>
      <c r="AO56" s="1268"/>
      <c r="AP56" s="1268"/>
      <c r="AQ56" s="1268"/>
      <c r="AR56" s="1268"/>
      <c r="AS56" s="1268"/>
      <c r="AT56" s="1268"/>
      <c r="AU56" s="1268"/>
      <c r="AV56" s="1268"/>
      <c r="AW56" s="1268"/>
      <c r="AX56" s="1268"/>
      <c r="AY56" s="1268"/>
      <c r="AZ56" s="1268"/>
      <c r="BA56" s="1268"/>
      <c r="BB56" s="1270"/>
      <c r="BC56" s="1270"/>
      <c r="BD56" s="1270"/>
      <c r="BE56" s="1270"/>
      <c r="BF56" s="1270"/>
      <c r="BG56" s="1270"/>
      <c r="BH56" s="1270"/>
      <c r="BI56" s="1270"/>
      <c r="BJ56" s="1270"/>
      <c r="BK56" s="1270"/>
      <c r="BL56" s="1270"/>
      <c r="BM56" s="1270"/>
      <c r="BN56" s="1270"/>
      <c r="BO56" s="1270"/>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2.9" x14ac:dyDescent="0.15">
      <c r="B57" s="385"/>
      <c r="G57" s="1264"/>
      <c r="H57" s="1264"/>
      <c r="I57" s="1271"/>
      <c r="J57" s="1271"/>
      <c r="K57" s="1269"/>
      <c r="L57" s="1269"/>
      <c r="M57" s="1269"/>
      <c r="N57" s="1269"/>
      <c r="AM57" s="364"/>
      <c r="AN57" s="1268"/>
      <c r="AO57" s="1268"/>
      <c r="AP57" s="1268"/>
      <c r="AQ57" s="1268"/>
      <c r="AR57" s="1268"/>
      <c r="AS57" s="1268"/>
      <c r="AT57" s="1268"/>
      <c r="AU57" s="1268"/>
      <c r="AV57" s="1268"/>
      <c r="AW57" s="1268"/>
      <c r="AX57" s="1268"/>
      <c r="AY57" s="1268"/>
      <c r="AZ57" s="1268"/>
      <c r="BA57" s="1268"/>
      <c r="BB57" s="1270" t="s">
        <v>587</v>
      </c>
      <c r="BC57" s="1270"/>
      <c r="BD57" s="1270"/>
      <c r="BE57" s="1270"/>
      <c r="BF57" s="1270"/>
      <c r="BG57" s="1270"/>
      <c r="BH57" s="1270"/>
      <c r="BI57" s="1270"/>
      <c r="BJ57" s="1270"/>
      <c r="BK57" s="1270"/>
      <c r="BL57" s="1270"/>
      <c r="BM57" s="1270"/>
      <c r="BN57" s="1270"/>
      <c r="BO57" s="1270"/>
      <c r="BP57" s="1253">
        <v>61.1</v>
      </c>
      <c r="BQ57" s="1253"/>
      <c r="BR57" s="1253"/>
      <c r="BS57" s="1253"/>
      <c r="BT57" s="1253"/>
      <c r="BU57" s="1253"/>
      <c r="BV57" s="1253"/>
      <c r="BW57" s="1253"/>
      <c r="BX57" s="1253">
        <v>63.5</v>
      </c>
      <c r="BY57" s="1253"/>
      <c r="BZ57" s="1253"/>
      <c r="CA57" s="1253"/>
      <c r="CB57" s="1253"/>
      <c r="CC57" s="1253"/>
      <c r="CD57" s="1253"/>
      <c r="CE57" s="1253"/>
      <c r="CF57" s="1253">
        <v>65.400000000000006</v>
      </c>
      <c r="CG57" s="1253"/>
      <c r="CH57" s="1253"/>
      <c r="CI57" s="1253"/>
      <c r="CJ57" s="1253"/>
      <c r="CK57" s="1253"/>
      <c r="CL57" s="1253"/>
      <c r="CM57" s="1253"/>
      <c r="CN57" s="1253">
        <v>67</v>
      </c>
      <c r="CO57" s="1253"/>
      <c r="CP57" s="1253"/>
      <c r="CQ57" s="1253"/>
      <c r="CR57" s="1253"/>
      <c r="CS57" s="1253"/>
      <c r="CT57" s="1253"/>
      <c r="CU57" s="1253"/>
      <c r="CV57" s="1253">
        <v>67.8</v>
      </c>
      <c r="CW57" s="1253"/>
      <c r="CX57" s="1253"/>
      <c r="CY57" s="1253"/>
      <c r="CZ57" s="1253"/>
      <c r="DA57" s="1253"/>
      <c r="DB57" s="1253"/>
      <c r="DC57" s="1253"/>
      <c r="DD57" s="390"/>
      <c r="DE57" s="385"/>
    </row>
    <row r="58" spans="1:109" s="379" customFormat="1" ht="12.9" x14ac:dyDescent="0.15">
      <c r="A58" s="364"/>
      <c r="B58" s="385"/>
      <c r="G58" s="1264"/>
      <c r="H58" s="1264"/>
      <c r="I58" s="1271"/>
      <c r="J58" s="1271"/>
      <c r="K58" s="1269"/>
      <c r="L58" s="1269"/>
      <c r="M58" s="1269"/>
      <c r="N58" s="1269"/>
      <c r="AM58" s="364"/>
      <c r="AN58" s="1268"/>
      <c r="AO58" s="1268"/>
      <c r="AP58" s="1268"/>
      <c r="AQ58" s="1268"/>
      <c r="AR58" s="1268"/>
      <c r="AS58" s="1268"/>
      <c r="AT58" s="1268"/>
      <c r="AU58" s="1268"/>
      <c r="AV58" s="1268"/>
      <c r="AW58" s="1268"/>
      <c r="AX58" s="1268"/>
      <c r="AY58" s="1268"/>
      <c r="AZ58" s="1268"/>
      <c r="BA58" s="1268"/>
      <c r="BB58" s="1270"/>
      <c r="BC58" s="1270"/>
      <c r="BD58" s="1270"/>
      <c r="BE58" s="1270"/>
      <c r="BF58" s="1270"/>
      <c r="BG58" s="1270"/>
      <c r="BH58" s="1270"/>
      <c r="BI58" s="1270"/>
      <c r="BJ58" s="1270"/>
      <c r="BK58" s="1270"/>
      <c r="BL58" s="1270"/>
      <c r="BM58" s="1270"/>
      <c r="BN58" s="1270"/>
      <c r="BO58" s="1270"/>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2.9"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2.9"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2.9"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2.9"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 x14ac:dyDescent="0.15">
      <c r="B63" s="383" t="s">
        <v>586</v>
      </c>
    </row>
    <row r="64" spans="1:109" ht="12.9" x14ac:dyDescent="0.15">
      <c r="B64" s="365"/>
      <c r="G64" s="380"/>
      <c r="I64" s="382"/>
      <c r="J64" s="382"/>
      <c r="K64" s="382"/>
      <c r="L64" s="382"/>
      <c r="M64" s="382"/>
      <c r="N64" s="381"/>
      <c r="AM64" s="380"/>
      <c r="AN64" s="380" t="s">
        <v>585</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2.9" x14ac:dyDescent="0.15">
      <c r="B65" s="365"/>
      <c r="AN65" s="1255" t="s">
        <v>584</v>
      </c>
      <c r="AO65" s="1256"/>
      <c r="AP65" s="1256"/>
      <c r="AQ65" s="1256"/>
      <c r="AR65" s="1256"/>
      <c r="AS65" s="1256"/>
      <c r="AT65" s="1256"/>
      <c r="AU65" s="1256"/>
      <c r="AV65" s="1256"/>
      <c r="AW65" s="1256"/>
      <c r="AX65" s="1256"/>
      <c r="AY65" s="1256"/>
      <c r="AZ65" s="1256"/>
      <c r="BA65" s="1256"/>
      <c r="BB65" s="1256"/>
      <c r="BC65" s="1256"/>
      <c r="BD65" s="1256"/>
      <c r="BE65" s="1256"/>
      <c r="BF65" s="1256"/>
      <c r="BG65" s="1256"/>
      <c r="BH65" s="1256"/>
      <c r="BI65" s="1256"/>
      <c r="BJ65" s="1256"/>
      <c r="BK65" s="1256"/>
      <c r="BL65" s="1256"/>
      <c r="BM65" s="1256"/>
      <c r="BN65" s="1256"/>
      <c r="BO65" s="1256"/>
      <c r="BP65" s="1256"/>
      <c r="BQ65" s="1256"/>
      <c r="BR65" s="1256"/>
      <c r="BS65" s="1256"/>
      <c r="BT65" s="1256"/>
      <c r="BU65" s="1256"/>
      <c r="BV65" s="1256"/>
      <c r="BW65" s="1256"/>
      <c r="BX65" s="1256"/>
      <c r="BY65" s="1256"/>
      <c r="BZ65" s="1256"/>
      <c r="CA65" s="1256"/>
      <c r="CB65" s="1256"/>
      <c r="CC65" s="1256"/>
      <c r="CD65" s="1256"/>
      <c r="CE65" s="1256"/>
      <c r="CF65" s="1256"/>
      <c r="CG65" s="1256"/>
      <c r="CH65" s="1256"/>
      <c r="CI65" s="1256"/>
      <c r="CJ65" s="1256"/>
      <c r="CK65" s="1256"/>
      <c r="CL65" s="1256"/>
      <c r="CM65" s="1256"/>
      <c r="CN65" s="1256"/>
      <c r="CO65" s="1256"/>
      <c r="CP65" s="1256"/>
      <c r="CQ65" s="1256"/>
      <c r="CR65" s="1256"/>
      <c r="CS65" s="1256"/>
      <c r="CT65" s="1256"/>
      <c r="CU65" s="1256"/>
      <c r="CV65" s="1256"/>
      <c r="CW65" s="1256"/>
      <c r="CX65" s="1256"/>
      <c r="CY65" s="1256"/>
      <c r="CZ65" s="1256"/>
      <c r="DA65" s="1256"/>
      <c r="DB65" s="1256"/>
      <c r="DC65" s="1257"/>
    </row>
    <row r="66" spans="2:107" ht="12.9" x14ac:dyDescent="0.15">
      <c r="B66" s="365"/>
      <c r="AN66" s="1258"/>
      <c r="AO66" s="1259"/>
      <c r="AP66" s="1259"/>
      <c r="AQ66" s="1259"/>
      <c r="AR66" s="1259"/>
      <c r="AS66" s="1259"/>
      <c r="AT66" s="1259"/>
      <c r="AU66" s="1259"/>
      <c r="AV66" s="1259"/>
      <c r="AW66" s="1259"/>
      <c r="AX66" s="1259"/>
      <c r="AY66" s="1259"/>
      <c r="AZ66" s="1259"/>
      <c r="BA66" s="1259"/>
      <c r="BB66" s="1259"/>
      <c r="BC66" s="1259"/>
      <c r="BD66" s="1259"/>
      <c r="BE66" s="1259"/>
      <c r="BF66" s="1259"/>
      <c r="BG66" s="1259"/>
      <c r="BH66" s="1259"/>
      <c r="BI66" s="1259"/>
      <c r="BJ66" s="1259"/>
      <c r="BK66" s="1259"/>
      <c r="BL66" s="1259"/>
      <c r="BM66" s="1259"/>
      <c r="BN66" s="1259"/>
      <c r="BO66" s="1259"/>
      <c r="BP66" s="1259"/>
      <c r="BQ66" s="1259"/>
      <c r="BR66" s="1259"/>
      <c r="BS66" s="1259"/>
      <c r="BT66" s="1259"/>
      <c r="BU66" s="1259"/>
      <c r="BV66" s="1259"/>
      <c r="BW66" s="1259"/>
      <c r="BX66" s="1259"/>
      <c r="BY66" s="1259"/>
      <c r="BZ66" s="1259"/>
      <c r="CA66" s="1259"/>
      <c r="CB66" s="1259"/>
      <c r="CC66" s="1259"/>
      <c r="CD66" s="1259"/>
      <c r="CE66" s="1259"/>
      <c r="CF66" s="1259"/>
      <c r="CG66" s="1259"/>
      <c r="CH66" s="1259"/>
      <c r="CI66" s="1259"/>
      <c r="CJ66" s="1259"/>
      <c r="CK66" s="1259"/>
      <c r="CL66" s="1259"/>
      <c r="CM66" s="1259"/>
      <c r="CN66" s="1259"/>
      <c r="CO66" s="1259"/>
      <c r="CP66" s="1259"/>
      <c r="CQ66" s="1259"/>
      <c r="CR66" s="1259"/>
      <c r="CS66" s="1259"/>
      <c r="CT66" s="1259"/>
      <c r="CU66" s="1259"/>
      <c r="CV66" s="1259"/>
      <c r="CW66" s="1259"/>
      <c r="CX66" s="1259"/>
      <c r="CY66" s="1259"/>
      <c r="CZ66" s="1259"/>
      <c r="DA66" s="1259"/>
      <c r="DB66" s="1259"/>
      <c r="DC66" s="1260"/>
    </row>
    <row r="67" spans="2:107" ht="12.9" x14ac:dyDescent="0.15">
      <c r="B67" s="365"/>
      <c r="AN67" s="1258"/>
      <c r="AO67" s="1259"/>
      <c r="AP67" s="1259"/>
      <c r="AQ67" s="1259"/>
      <c r="AR67" s="1259"/>
      <c r="AS67" s="1259"/>
      <c r="AT67" s="1259"/>
      <c r="AU67" s="1259"/>
      <c r="AV67" s="1259"/>
      <c r="AW67" s="1259"/>
      <c r="AX67" s="1259"/>
      <c r="AY67" s="1259"/>
      <c r="AZ67" s="1259"/>
      <c r="BA67" s="1259"/>
      <c r="BB67" s="1259"/>
      <c r="BC67" s="1259"/>
      <c r="BD67" s="1259"/>
      <c r="BE67" s="1259"/>
      <c r="BF67" s="1259"/>
      <c r="BG67" s="1259"/>
      <c r="BH67" s="1259"/>
      <c r="BI67" s="1259"/>
      <c r="BJ67" s="1259"/>
      <c r="BK67" s="1259"/>
      <c r="BL67" s="1259"/>
      <c r="BM67" s="1259"/>
      <c r="BN67" s="1259"/>
      <c r="BO67" s="1259"/>
      <c r="BP67" s="1259"/>
      <c r="BQ67" s="1259"/>
      <c r="BR67" s="1259"/>
      <c r="BS67" s="1259"/>
      <c r="BT67" s="1259"/>
      <c r="BU67" s="1259"/>
      <c r="BV67" s="1259"/>
      <c r="BW67" s="1259"/>
      <c r="BX67" s="1259"/>
      <c r="BY67" s="1259"/>
      <c r="BZ67" s="1259"/>
      <c r="CA67" s="1259"/>
      <c r="CB67" s="1259"/>
      <c r="CC67" s="1259"/>
      <c r="CD67" s="1259"/>
      <c r="CE67" s="1259"/>
      <c r="CF67" s="1259"/>
      <c r="CG67" s="1259"/>
      <c r="CH67" s="1259"/>
      <c r="CI67" s="1259"/>
      <c r="CJ67" s="1259"/>
      <c r="CK67" s="1259"/>
      <c r="CL67" s="1259"/>
      <c r="CM67" s="1259"/>
      <c r="CN67" s="1259"/>
      <c r="CO67" s="1259"/>
      <c r="CP67" s="1259"/>
      <c r="CQ67" s="1259"/>
      <c r="CR67" s="1259"/>
      <c r="CS67" s="1259"/>
      <c r="CT67" s="1259"/>
      <c r="CU67" s="1259"/>
      <c r="CV67" s="1259"/>
      <c r="CW67" s="1259"/>
      <c r="CX67" s="1259"/>
      <c r="CY67" s="1259"/>
      <c r="CZ67" s="1259"/>
      <c r="DA67" s="1259"/>
      <c r="DB67" s="1259"/>
      <c r="DC67" s="1260"/>
    </row>
    <row r="68" spans="2:107" ht="12.9" x14ac:dyDescent="0.15">
      <c r="B68" s="365"/>
      <c r="AN68" s="1258"/>
      <c r="AO68" s="1259"/>
      <c r="AP68" s="1259"/>
      <c r="AQ68" s="1259"/>
      <c r="AR68" s="1259"/>
      <c r="AS68" s="1259"/>
      <c r="AT68" s="1259"/>
      <c r="AU68" s="1259"/>
      <c r="AV68" s="1259"/>
      <c r="AW68" s="1259"/>
      <c r="AX68" s="1259"/>
      <c r="AY68" s="1259"/>
      <c r="AZ68" s="1259"/>
      <c r="BA68" s="1259"/>
      <c r="BB68" s="1259"/>
      <c r="BC68" s="1259"/>
      <c r="BD68" s="1259"/>
      <c r="BE68" s="1259"/>
      <c r="BF68" s="1259"/>
      <c r="BG68" s="1259"/>
      <c r="BH68" s="1259"/>
      <c r="BI68" s="1259"/>
      <c r="BJ68" s="1259"/>
      <c r="BK68" s="1259"/>
      <c r="BL68" s="1259"/>
      <c r="BM68" s="1259"/>
      <c r="BN68" s="1259"/>
      <c r="BO68" s="1259"/>
      <c r="BP68" s="1259"/>
      <c r="BQ68" s="1259"/>
      <c r="BR68" s="1259"/>
      <c r="BS68" s="1259"/>
      <c r="BT68" s="1259"/>
      <c r="BU68" s="1259"/>
      <c r="BV68" s="1259"/>
      <c r="BW68" s="1259"/>
      <c r="BX68" s="1259"/>
      <c r="BY68" s="1259"/>
      <c r="BZ68" s="1259"/>
      <c r="CA68" s="1259"/>
      <c r="CB68" s="1259"/>
      <c r="CC68" s="1259"/>
      <c r="CD68" s="1259"/>
      <c r="CE68" s="1259"/>
      <c r="CF68" s="1259"/>
      <c r="CG68" s="1259"/>
      <c r="CH68" s="1259"/>
      <c r="CI68" s="1259"/>
      <c r="CJ68" s="1259"/>
      <c r="CK68" s="1259"/>
      <c r="CL68" s="1259"/>
      <c r="CM68" s="1259"/>
      <c r="CN68" s="1259"/>
      <c r="CO68" s="1259"/>
      <c r="CP68" s="1259"/>
      <c r="CQ68" s="1259"/>
      <c r="CR68" s="1259"/>
      <c r="CS68" s="1259"/>
      <c r="CT68" s="1259"/>
      <c r="CU68" s="1259"/>
      <c r="CV68" s="1259"/>
      <c r="CW68" s="1259"/>
      <c r="CX68" s="1259"/>
      <c r="CY68" s="1259"/>
      <c r="CZ68" s="1259"/>
      <c r="DA68" s="1259"/>
      <c r="DB68" s="1259"/>
      <c r="DC68" s="1260"/>
    </row>
    <row r="69" spans="2:107" ht="12.9" x14ac:dyDescent="0.15">
      <c r="B69" s="365"/>
      <c r="AN69" s="1261"/>
      <c r="AO69" s="1262"/>
      <c r="AP69" s="1262"/>
      <c r="AQ69" s="1262"/>
      <c r="AR69" s="1262"/>
      <c r="AS69" s="1262"/>
      <c r="AT69" s="1262"/>
      <c r="AU69" s="1262"/>
      <c r="AV69" s="1262"/>
      <c r="AW69" s="1262"/>
      <c r="AX69" s="1262"/>
      <c r="AY69" s="1262"/>
      <c r="AZ69" s="1262"/>
      <c r="BA69" s="1262"/>
      <c r="BB69" s="1262"/>
      <c r="BC69" s="1262"/>
      <c r="BD69" s="1262"/>
      <c r="BE69" s="1262"/>
      <c r="BF69" s="1262"/>
      <c r="BG69" s="1262"/>
      <c r="BH69" s="1262"/>
      <c r="BI69" s="1262"/>
      <c r="BJ69" s="1262"/>
      <c r="BK69" s="1262"/>
      <c r="BL69" s="1262"/>
      <c r="BM69" s="1262"/>
      <c r="BN69" s="1262"/>
      <c r="BO69" s="1262"/>
      <c r="BP69" s="1262"/>
      <c r="BQ69" s="1262"/>
      <c r="BR69" s="1262"/>
      <c r="BS69" s="1262"/>
      <c r="BT69" s="1262"/>
      <c r="BU69" s="1262"/>
      <c r="BV69" s="1262"/>
      <c r="BW69" s="1262"/>
      <c r="BX69" s="1262"/>
      <c r="BY69" s="1262"/>
      <c r="BZ69" s="1262"/>
      <c r="CA69" s="1262"/>
      <c r="CB69" s="1262"/>
      <c r="CC69" s="1262"/>
      <c r="CD69" s="1262"/>
      <c r="CE69" s="1262"/>
      <c r="CF69" s="1262"/>
      <c r="CG69" s="1262"/>
      <c r="CH69" s="1262"/>
      <c r="CI69" s="1262"/>
      <c r="CJ69" s="1262"/>
      <c r="CK69" s="1262"/>
      <c r="CL69" s="1262"/>
      <c r="CM69" s="1262"/>
      <c r="CN69" s="1262"/>
      <c r="CO69" s="1262"/>
      <c r="CP69" s="1262"/>
      <c r="CQ69" s="1262"/>
      <c r="CR69" s="1262"/>
      <c r="CS69" s="1262"/>
      <c r="CT69" s="1262"/>
      <c r="CU69" s="1262"/>
      <c r="CV69" s="1262"/>
      <c r="CW69" s="1262"/>
      <c r="CX69" s="1262"/>
      <c r="CY69" s="1262"/>
      <c r="CZ69" s="1262"/>
      <c r="DA69" s="1262"/>
      <c r="DB69" s="1262"/>
      <c r="DC69" s="1263"/>
    </row>
    <row r="70" spans="2:107" ht="12.9"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2.9" x14ac:dyDescent="0.15">
      <c r="B71" s="365"/>
      <c r="G71" s="374"/>
      <c r="I71" s="377"/>
      <c r="J71" s="376"/>
      <c r="K71" s="376"/>
      <c r="L71" s="375"/>
      <c r="M71" s="376"/>
      <c r="N71" s="375"/>
      <c r="AM71" s="374"/>
      <c r="AN71" s="364" t="s">
        <v>583</v>
      </c>
    </row>
    <row r="72" spans="2:107" ht="12.9" x14ac:dyDescent="0.15">
      <c r="B72" s="365"/>
      <c r="G72" s="1264"/>
      <c r="H72" s="1264"/>
      <c r="I72" s="1264"/>
      <c r="J72" s="1264"/>
      <c r="K72" s="373"/>
      <c r="L72" s="373"/>
      <c r="M72" s="372"/>
      <c r="N72" s="372"/>
      <c r="AN72" s="1265"/>
      <c r="AO72" s="1266"/>
      <c r="AP72" s="1266"/>
      <c r="AQ72" s="1266"/>
      <c r="AR72" s="1266"/>
      <c r="AS72" s="1266"/>
      <c r="AT72" s="1266"/>
      <c r="AU72" s="1266"/>
      <c r="AV72" s="1266"/>
      <c r="AW72" s="1266"/>
      <c r="AX72" s="1266"/>
      <c r="AY72" s="1266"/>
      <c r="AZ72" s="1266"/>
      <c r="BA72" s="1266"/>
      <c r="BB72" s="1266"/>
      <c r="BC72" s="1266"/>
      <c r="BD72" s="1266"/>
      <c r="BE72" s="1266"/>
      <c r="BF72" s="1266"/>
      <c r="BG72" s="1266"/>
      <c r="BH72" s="1266"/>
      <c r="BI72" s="1266"/>
      <c r="BJ72" s="1266"/>
      <c r="BK72" s="1266"/>
      <c r="BL72" s="1266"/>
      <c r="BM72" s="1266"/>
      <c r="BN72" s="1266"/>
      <c r="BO72" s="1267"/>
      <c r="BP72" s="1268" t="s">
        <v>534</v>
      </c>
      <c r="BQ72" s="1268"/>
      <c r="BR72" s="1268"/>
      <c r="BS72" s="1268"/>
      <c r="BT72" s="1268"/>
      <c r="BU72" s="1268"/>
      <c r="BV72" s="1268"/>
      <c r="BW72" s="1268"/>
      <c r="BX72" s="1268" t="s">
        <v>535</v>
      </c>
      <c r="BY72" s="1268"/>
      <c r="BZ72" s="1268"/>
      <c r="CA72" s="1268"/>
      <c r="CB72" s="1268"/>
      <c r="CC72" s="1268"/>
      <c r="CD72" s="1268"/>
      <c r="CE72" s="1268"/>
      <c r="CF72" s="1268" t="s">
        <v>536</v>
      </c>
      <c r="CG72" s="1268"/>
      <c r="CH72" s="1268"/>
      <c r="CI72" s="1268"/>
      <c r="CJ72" s="1268"/>
      <c r="CK72" s="1268"/>
      <c r="CL72" s="1268"/>
      <c r="CM72" s="1268"/>
      <c r="CN72" s="1268" t="s">
        <v>537</v>
      </c>
      <c r="CO72" s="1268"/>
      <c r="CP72" s="1268"/>
      <c r="CQ72" s="1268"/>
      <c r="CR72" s="1268"/>
      <c r="CS72" s="1268"/>
      <c r="CT72" s="1268"/>
      <c r="CU72" s="1268"/>
      <c r="CV72" s="1268" t="s">
        <v>538</v>
      </c>
      <c r="CW72" s="1268"/>
      <c r="CX72" s="1268"/>
      <c r="CY72" s="1268"/>
      <c r="CZ72" s="1268"/>
      <c r="DA72" s="1268"/>
      <c r="DB72" s="1268"/>
      <c r="DC72" s="1268"/>
    </row>
    <row r="73" spans="2:107" ht="12.9" x14ac:dyDescent="0.15">
      <c r="B73" s="365"/>
      <c r="G73" s="1254"/>
      <c r="H73" s="1254"/>
      <c r="I73" s="1254"/>
      <c r="J73" s="1254"/>
      <c r="K73" s="1273"/>
      <c r="L73" s="1273"/>
      <c r="M73" s="1273"/>
      <c r="N73" s="1273"/>
      <c r="AM73" s="371"/>
      <c r="AN73" s="1270" t="s">
        <v>582</v>
      </c>
      <c r="AO73" s="1270"/>
      <c r="AP73" s="1270"/>
      <c r="AQ73" s="1270"/>
      <c r="AR73" s="1270"/>
      <c r="AS73" s="1270"/>
      <c r="AT73" s="1270"/>
      <c r="AU73" s="1270"/>
      <c r="AV73" s="1270"/>
      <c r="AW73" s="1270"/>
      <c r="AX73" s="1270"/>
      <c r="AY73" s="1270"/>
      <c r="AZ73" s="1270"/>
      <c r="BA73" s="1270"/>
      <c r="BB73" s="1270" t="s">
        <v>580</v>
      </c>
      <c r="BC73" s="1270"/>
      <c r="BD73" s="1270"/>
      <c r="BE73" s="1270"/>
      <c r="BF73" s="1270"/>
      <c r="BG73" s="1270"/>
      <c r="BH73" s="1270"/>
      <c r="BI73" s="1270"/>
      <c r="BJ73" s="1270"/>
      <c r="BK73" s="1270"/>
      <c r="BL73" s="1270"/>
      <c r="BM73" s="1270"/>
      <c r="BN73" s="1270"/>
      <c r="BO73" s="1270"/>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2.9" x14ac:dyDescent="0.15">
      <c r="B74" s="365"/>
      <c r="G74" s="1254"/>
      <c r="H74" s="1254"/>
      <c r="I74" s="1254"/>
      <c r="J74" s="1254"/>
      <c r="K74" s="1273"/>
      <c r="L74" s="1273"/>
      <c r="M74" s="1273"/>
      <c r="N74" s="1273"/>
      <c r="AM74" s="371"/>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2.9" x14ac:dyDescent="0.15">
      <c r="B75" s="365"/>
      <c r="G75" s="1254"/>
      <c r="H75" s="1254"/>
      <c r="I75" s="1264"/>
      <c r="J75" s="1264"/>
      <c r="K75" s="1269"/>
      <c r="L75" s="1269"/>
      <c r="M75" s="1269"/>
      <c r="N75" s="1269"/>
      <c r="AM75" s="371"/>
      <c r="AN75" s="1270"/>
      <c r="AO75" s="1270"/>
      <c r="AP75" s="1270"/>
      <c r="AQ75" s="1270"/>
      <c r="AR75" s="1270"/>
      <c r="AS75" s="1270"/>
      <c r="AT75" s="1270"/>
      <c r="AU75" s="1270"/>
      <c r="AV75" s="1270"/>
      <c r="AW75" s="1270"/>
      <c r="AX75" s="1270"/>
      <c r="AY75" s="1270"/>
      <c r="AZ75" s="1270"/>
      <c r="BA75" s="1270"/>
      <c r="BB75" s="1270" t="s">
        <v>579</v>
      </c>
      <c r="BC75" s="1270"/>
      <c r="BD75" s="1270"/>
      <c r="BE75" s="1270"/>
      <c r="BF75" s="1270"/>
      <c r="BG75" s="1270"/>
      <c r="BH75" s="1270"/>
      <c r="BI75" s="1270"/>
      <c r="BJ75" s="1270"/>
      <c r="BK75" s="1270"/>
      <c r="BL75" s="1270"/>
      <c r="BM75" s="1270"/>
      <c r="BN75" s="1270"/>
      <c r="BO75" s="1270"/>
      <c r="BP75" s="1253">
        <v>8.1</v>
      </c>
      <c r="BQ75" s="1253"/>
      <c r="BR75" s="1253"/>
      <c r="BS75" s="1253"/>
      <c r="BT75" s="1253"/>
      <c r="BU75" s="1253"/>
      <c r="BV75" s="1253"/>
      <c r="BW75" s="1253"/>
      <c r="BX75" s="1253">
        <v>9</v>
      </c>
      <c r="BY75" s="1253"/>
      <c r="BZ75" s="1253"/>
      <c r="CA75" s="1253"/>
      <c r="CB75" s="1253"/>
      <c r="CC75" s="1253"/>
      <c r="CD75" s="1253"/>
      <c r="CE75" s="1253"/>
      <c r="CF75" s="1253">
        <v>9.6</v>
      </c>
      <c r="CG75" s="1253"/>
      <c r="CH75" s="1253"/>
      <c r="CI75" s="1253"/>
      <c r="CJ75" s="1253"/>
      <c r="CK75" s="1253"/>
      <c r="CL75" s="1253"/>
      <c r="CM75" s="1253"/>
      <c r="CN75" s="1253">
        <v>10</v>
      </c>
      <c r="CO75" s="1253"/>
      <c r="CP75" s="1253"/>
      <c r="CQ75" s="1253"/>
      <c r="CR75" s="1253"/>
      <c r="CS75" s="1253"/>
      <c r="CT75" s="1253"/>
      <c r="CU75" s="1253"/>
      <c r="CV75" s="1253">
        <v>10</v>
      </c>
      <c r="CW75" s="1253"/>
      <c r="CX75" s="1253"/>
      <c r="CY75" s="1253"/>
      <c r="CZ75" s="1253"/>
      <c r="DA75" s="1253"/>
      <c r="DB75" s="1253"/>
      <c r="DC75" s="1253"/>
    </row>
    <row r="76" spans="2:107" ht="12.9" x14ac:dyDescent="0.15">
      <c r="B76" s="365"/>
      <c r="G76" s="1254"/>
      <c r="H76" s="1254"/>
      <c r="I76" s="1264"/>
      <c r="J76" s="1264"/>
      <c r="K76" s="1269"/>
      <c r="L76" s="1269"/>
      <c r="M76" s="1269"/>
      <c r="N76" s="1269"/>
      <c r="AM76" s="371"/>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2.9" x14ac:dyDescent="0.15">
      <c r="B77" s="365"/>
      <c r="G77" s="1264"/>
      <c r="H77" s="1264"/>
      <c r="I77" s="1264"/>
      <c r="J77" s="1264"/>
      <c r="K77" s="1273"/>
      <c r="L77" s="1273"/>
      <c r="M77" s="1273"/>
      <c r="N77" s="1273"/>
      <c r="AN77" s="1268" t="s">
        <v>581</v>
      </c>
      <c r="AO77" s="1268"/>
      <c r="AP77" s="1268"/>
      <c r="AQ77" s="1268"/>
      <c r="AR77" s="1268"/>
      <c r="AS77" s="1268"/>
      <c r="AT77" s="1268"/>
      <c r="AU77" s="1268"/>
      <c r="AV77" s="1268"/>
      <c r="AW77" s="1268"/>
      <c r="AX77" s="1268"/>
      <c r="AY77" s="1268"/>
      <c r="AZ77" s="1268"/>
      <c r="BA77" s="1268"/>
      <c r="BB77" s="1270" t="s">
        <v>580</v>
      </c>
      <c r="BC77" s="1270"/>
      <c r="BD77" s="1270"/>
      <c r="BE77" s="1270"/>
      <c r="BF77" s="1270"/>
      <c r="BG77" s="1270"/>
      <c r="BH77" s="1270"/>
      <c r="BI77" s="1270"/>
      <c r="BJ77" s="1270"/>
      <c r="BK77" s="1270"/>
      <c r="BL77" s="1270"/>
      <c r="BM77" s="1270"/>
      <c r="BN77" s="1270"/>
      <c r="BO77" s="1270"/>
      <c r="BP77" s="1253">
        <v>10.199999999999999</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ht="12.9" x14ac:dyDescent="0.15">
      <c r="B78" s="365"/>
      <c r="G78" s="1264"/>
      <c r="H78" s="1264"/>
      <c r="I78" s="1264"/>
      <c r="J78" s="1264"/>
      <c r="K78" s="1273"/>
      <c r="L78" s="1273"/>
      <c r="M78" s="1273"/>
      <c r="N78" s="1273"/>
      <c r="AN78" s="1268"/>
      <c r="AO78" s="1268"/>
      <c r="AP78" s="1268"/>
      <c r="AQ78" s="1268"/>
      <c r="AR78" s="1268"/>
      <c r="AS78" s="1268"/>
      <c r="AT78" s="1268"/>
      <c r="AU78" s="1268"/>
      <c r="AV78" s="1268"/>
      <c r="AW78" s="1268"/>
      <c r="AX78" s="1268"/>
      <c r="AY78" s="1268"/>
      <c r="AZ78" s="1268"/>
      <c r="BA78" s="1268"/>
      <c r="BB78" s="1270"/>
      <c r="BC78" s="1270"/>
      <c r="BD78" s="1270"/>
      <c r="BE78" s="1270"/>
      <c r="BF78" s="1270"/>
      <c r="BG78" s="1270"/>
      <c r="BH78" s="1270"/>
      <c r="BI78" s="1270"/>
      <c r="BJ78" s="1270"/>
      <c r="BK78" s="1270"/>
      <c r="BL78" s="1270"/>
      <c r="BM78" s="1270"/>
      <c r="BN78" s="1270"/>
      <c r="BO78" s="1270"/>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2.9" x14ac:dyDescent="0.15">
      <c r="B79" s="365"/>
      <c r="G79" s="1264"/>
      <c r="H79" s="1264"/>
      <c r="I79" s="1271"/>
      <c r="J79" s="1271"/>
      <c r="K79" s="1274"/>
      <c r="L79" s="1274"/>
      <c r="M79" s="1274"/>
      <c r="N79" s="1274"/>
      <c r="AN79" s="1268"/>
      <c r="AO79" s="1268"/>
      <c r="AP79" s="1268"/>
      <c r="AQ79" s="1268"/>
      <c r="AR79" s="1268"/>
      <c r="AS79" s="1268"/>
      <c r="AT79" s="1268"/>
      <c r="AU79" s="1268"/>
      <c r="AV79" s="1268"/>
      <c r="AW79" s="1268"/>
      <c r="AX79" s="1268"/>
      <c r="AY79" s="1268"/>
      <c r="AZ79" s="1268"/>
      <c r="BA79" s="1268"/>
      <c r="BB79" s="1270" t="s">
        <v>579</v>
      </c>
      <c r="BC79" s="1270"/>
      <c r="BD79" s="1270"/>
      <c r="BE79" s="1270"/>
      <c r="BF79" s="1270"/>
      <c r="BG79" s="1270"/>
      <c r="BH79" s="1270"/>
      <c r="BI79" s="1270"/>
      <c r="BJ79" s="1270"/>
      <c r="BK79" s="1270"/>
      <c r="BL79" s="1270"/>
      <c r="BM79" s="1270"/>
      <c r="BN79" s="1270"/>
      <c r="BO79" s="1270"/>
      <c r="BP79" s="1253">
        <v>8.6999999999999993</v>
      </c>
      <c r="BQ79" s="1253"/>
      <c r="BR79" s="1253"/>
      <c r="BS79" s="1253"/>
      <c r="BT79" s="1253"/>
      <c r="BU79" s="1253"/>
      <c r="BV79" s="1253"/>
      <c r="BW79" s="1253"/>
      <c r="BX79" s="1253">
        <v>8</v>
      </c>
      <c r="BY79" s="1253"/>
      <c r="BZ79" s="1253"/>
      <c r="CA79" s="1253"/>
      <c r="CB79" s="1253"/>
      <c r="CC79" s="1253"/>
      <c r="CD79" s="1253"/>
      <c r="CE79" s="1253"/>
      <c r="CF79" s="1253">
        <v>8.1</v>
      </c>
      <c r="CG79" s="1253"/>
      <c r="CH79" s="1253"/>
      <c r="CI79" s="1253"/>
      <c r="CJ79" s="1253"/>
      <c r="CK79" s="1253"/>
      <c r="CL79" s="1253"/>
      <c r="CM79" s="1253"/>
      <c r="CN79" s="1253">
        <v>8.4</v>
      </c>
      <c r="CO79" s="1253"/>
      <c r="CP79" s="1253"/>
      <c r="CQ79" s="1253"/>
      <c r="CR79" s="1253"/>
      <c r="CS79" s="1253"/>
      <c r="CT79" s="1253"/>
      <c r="CU79" s="1253"/>
      <c r="CV79" s="1253">
        <v>8.5</v>
      </c>
      <c r="CW79" s="1253"/>
      <c r="CX79" s="1253"/>
      <c r="CY79" s="1253"/>
      <c r="CZ79" s="1253"/>
      <c r="DA79" s="1253"/>
      <c r="DB79" s="1253"/>
      <c r="DC79" s="1253"/>
    </row>
    <row r="80" spans="2:107" ht="12.9" x14ac:dyDescent="0.15">
      <c r="B80" s="365"/>
      <c r="G80" s="1264"/>
      <c r="H80" s="1264"/>
      <c r="I80" s="1271"/>
      <c r="J80" s="1271"/>
      <c r="K80" s="1274"/>
      <c r="L80" s="1274"/>
      <c r="M80" s="1274"/>
      <c r="N80" s="1274"/>
      <c r="AN80" s="1268"/>
      <c r="AO80" s="1268"/>
      <c r="AP80" s="1268"/>
      <c r="AQ80" s="1268"/>
      <c r="AR80" s="1268"/>
      <c r="AS80" s="1268"/>
      <c r="AT80" s="1268"/>
      <c r="AU80" s="1268"/>
      <c r="AV80" s="1268"/>
      <c r="AW80" s="1268"/>
      <c r="AX80" s="1268"/>
      <c r="AY80" s="1268"/>
      <c r="AZ80" s="1268"/>
      <c r="BA80" s="1268"/>
      <c r="BB80" s="1270"/>
      <c r="BC80" s="1270"/>
      <c r="BD80" s="1270"/>
      <c r="BE80" s="1270"/>
      <c r="BF80" s="1270"/>
      <c r="BG80" s="1270"/>
      <c r="BH80" s="1270"/>
      <c r="BI80" s="1270"/>
      <c r="BJ80" s="1270"/>
      <c r="BK80" s="1270"/>
      <c r="BL80" s="1270"/>
      <c r="BM80" s="1270"/>
      <c r="BN80" s="1270"/>
      <c r="BO80" s="1270"/>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2.9" x14ac:dyDescent="0.15">
      <c r="B81" s="365"/>
    </row>
    <row r="82" spans="2:109" ht="17"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2.9"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2.9" x14ac:dyDescent="0.15">
      <c r="DD84" s="364"/>
      <c r="DE84" s="364"/>
    </row>
    <row r="85" spans="2:109" ht="12.9" x14ac:dyDescent="0.15">
      <c r="DD85" s="364"/>
      <c r="DE85" s="364"/>
    </row>
  </sheetData>
  <sheetProtection algorithmName="SHA-512" hashValue="XGj1kQkE8dplasOu4LPm8/pmUEFz4LzAfjBBEYCMP6aywG2dv549MSvbFYhuQm7PapFfcKQT+jjLawPkaYIrpQ==" saltValue="DFJFYiwhMmhuPhxjmxZzbg=="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55:DC56"/>
    <mergeCell ref="CV72:DC72"/>
    <mergeCell ref="BX72:CE72"/>
    <mergeCell ref="CF72:CM72"/>
    <mergeCell ref="CN72:CU72"/>
    <mergeCell ref="CV57:DC58"/>
    <mergeCell ref="BB75:BO76"/>
    <mergeCell ref="BP75:BW76"/>
    <mergeCell ref="BX75:CE76"/>
    <mergeCell ref="CF75:CM76"/>
    <mergeCell ref="CN75:CU76"/>
    <mergeCell ref="CV75:DC76"/>
    <mergeCell ref="G72:J72"/>
    <mergeCell ref="AN72:BO72"/>
    <mergeCell ref="BP72:BW72"/>
    <mergeCell ref="G73:H76"/>
    <mergeCell ref="I73:J74"/>
    <mergeCell ref="K73:K74"/>
    <mergeCell ref="L73:L74"/>
    <mergeCell ref="M73:M74"/>
    <mergeCell ref="N73:N74"/>
    <mergeCell ref="BX73:CE74"/>
    <mergeCell ref="CF73:CM74"/>
    <mergeCell ref="CN73:CU74"/>
    <mergeCell ref="BX57:CE58"/>
    <mergeCell ref="CF57:CM58"/>
    <mergeCell ref="CN57:CU58"/>
    <mergeCell ref="AN73:BA76"/>
    <mergeCell ref="BB73:BO74"/>
    <mergeCell ref="BP73:BW74"/>
    <mergeCell ref="AN65:DC69"/>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BP55:BW56"/>
    <mergeCell ref="BP57:BW58"/>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E4762-1BCC-4256-B323-74C643C68B74}">
  <sheetPr>
    <pageSetUpPr fitToPage="1"/>
  </sheetPr>
  <dimension ref="A1:DR125"/>
  <sheetViews>
    <sheetView showGridLines="0" zoomScale="70" zoomScaleNormal="70" zoomScaleSheetLayoutView="70" workbookViewId="0">
      <selection activeCell="J2" sqref="J2"/>
    </sheetView>
  </sheetViews>
  <sheetFormatPr defaultColWidth="0" defaultRowHeight="13.6" customHeight="1" zeroHeight="1" x14ac:dyDescent="0.15"/>
  <cols>
    <col min="1" max="34" width="2.5" style="248" customWidth="1"/>
    <col min="35" max="122" width="2.5" style="247" customWidth="1"/>
    <col min="123" max="16384" width="2.5" style="247" hidden="1"/>
  </cols>
  <sheetData>
    <row r="1" spans="1:34" ht="13.6"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2.9" x14ac:dyDescent="0.15">
      <c r="S2" s="247"/>
      <c r="AH2" s="247"/>
    </row>
    <row r="3" spans="1:34" ht="12.9"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2.9" x14ac:dyDescent="0.15"/>
    <row r="5" spans="1:34" ht="12.9" x14ac:dyDescent="0.15"/>
    <row r="6" spans="1:34" ht="12.9" x14ac:dyDescent="0.15"/>
    <row r="7" spans="1:34" ht="12.9" x14ac:dyDescent="0.15"/>
    <row r="8" spans="1:34" ht="12.9" x14ac:dyDescent="0.15"/>
    <row r="9" spans="1:34" ht="12.9" x14ac:dyDescent="0.15">
      <c r="AH9" s="247"/>
    </row>
    <row r="10" spans="1:34" ht="12.9" x14ac:dyDescent="0.15"/>
    <row r="11" spans="1:34" ht="12.9" x14ac:dyDescent="0.15"/>
    <row r="12" spans="1:34" ht="12.9" x14ac:dyDescent="0.15"/>
    <row r="13" spans="1:34" ht="12.9" x14ac:dyDescent="0.15"/>
    <row r="14" spans="1:34" ht="12.9" x14ac:dyDescent="0.15"/>
    <row r="15" spans="1:34" ht="12.9" x14ac:dyDescent="0.15"/>
    <row r="16" spans="1:34" ht="12.9" x14ac:dyDescent="0.15"/>
    <row r="17" spans="12:34" ht="12.9" x14ac:dyDescent="0.15">
      <c r="AH17" s="247"/>
    </row>
    <row r="18" spans="12:34" ht="12.9" x14ac:dyDescent="0.15"/>
    <row r="19" spans="12:34" ht="12.9" x14ac:dyDescent="0.15"/>
    <row r="20" spans="12:34" ht="12.9" x14ac:dyDescent="0.15">
      <c r="AH20" s="247"/>
    </row>
    <row r="21" spans="12:34" ht="12.9" x14ac:dyDescent="0.15">
      <c r="AH21" s="247"/>
    </row>
    <row r="22" spans="12:34" ht="12.9" x14ac:dyDescent="0.15"/>
    <row r="23" spans="12:34" ht="12.9" x14ac:dyDescent="0.15"/>
    <row r="24" spans="12:34" ht="12.9" x14ac:dyDescent="0.15">
      <c r="Q24" s="247"/>
    </row>
    <row r="25" spans="12:34" ht="12.9" x14ac:dyDescent="0.15"/>
    <row r="26" spans="12:34" ht="12.9" x14ac:dyDescent="0.15"/>
    <row r="27" spans="12:34" ht="12.9" x14ac:dyDescent="0.15"/>
    <row r="28" spans="12:34" ht="12.9" x14ac:dyDescent="0.15">
      <c r="O28" s="247"/>
      <c r="T28" s="247"/>
      <c r="AH28" s="247"/>
    </row>
    <row r="29" spans="12:34" ht="12.9" x14ac:dyDescent="0.15"/>
    <row r="30" spans="12:34" ht="12.9" x14ac:dyDescent="0.15"/>
    <row r="31" spans="12:34" ht="12.9" x14ac:dyDescent="0.15">
      <c r="Q31" s="247"/>
    </row>
    <row r="32" spans="12:34" ht="12.9" x14ac:dyDescent="0.15">
      <c r="L32" s="247"/>
    </row>
    <row r="33" spans="2:34" ht="12.9" x14ac:dyDescent="0.15">
      <c r="C33" s="247"/>
      <c r="E33" s="247"/>
      <c r="G33" s="247"/>
      <c r="I33" s="247"/>
      <c r="X33" s="247"/>
    </row>
    <row r="34" spans="2:34" ht="12.9" x14ac:dyDescent="0.15">
      <c r="B34" s="247"/>
      <c r="P34" s="247"/>
      <c r="R34" s="247"/>
      <c r="T34" s="247"/>
    </row>
    <row r="35" spans="2:34" ht="12.9" x14ac:dyDescent="0.15">
      <c r="D35" s="247"/>
      <c r="W35" s="247"/>
      <c r="AC35" s="247"/>
      <c r="AD35" s="247"/>
      <c r="AE35" s="247"/>
      <c r="AF35" s="247"/>
      <c r="AG35" s="247"/>
      <c r="AH35" s="247"/>
    </row>
    <row r="36" spans="2:34" ht="12.9" x14ac:dyDescent="0.15">
      <c r="H36" s="247"/>
      <c r="J36" s="247"/>
      <c r="K36" s="247"/>
      <c r="M36" s="247"/>
      <c r="Y36" s="247"/>
      <c r="Z36" s="247"/>
      <c r="AA36" s="247"/>
      <c r="AB36" s="247"/>
      <c r="AC36" s="247"/>
      <c r="AD36" s="247"/>
      <c r="AE36" s="247"/>
      <c r="AF36" s="247"/>
      <c r="AG36" s="247"/>
      <c r="AH36" s="247"/>
    </row>
    <row r="37" spans="2:34" ht="12.9" x14ac:dyDescent="0.15">
      <c r="AH37" s="247"/>
    </row>
    <row r="38" spans="2:34" ht="12.9" x14ac:dyDescent="0.15">
      <c r="AG38" s="247"/>
      <c r="AH38" s="247"/>
    </row>
    <row r="39" spans="2:34" ht="12.9" x14ac:dyDescent="0.15"/>
    <row r="40" spans="2:34" ht="12.9" x14ac:dyDescent="0.15">
      <c r="X40" s="247"/>
    </row>
    <row r="41" spans="2:34" ht="12.9" x14ac:dyDescent="0.15">
      <c r="R41" s="247"/>
    </row>
    <row r="42" spans="2:34" ht="12.9" x14ac:dyDescent="0.15">
      <c r="W42" s="247"/>
    </row>
    <row r="43" spans="2:34" ht="12.9" x14ac:dyDescent="0.15">
      <c r="Y43" s="247"/>
      <c r="Z43" s="247"/>
      <c r="AA43" s="247"/>
      <c r="AB43" s="247"/>
      <c r="AC43" s="247"/>
      <c r="AD43" s="247"/>
      <c r="AE43" s="247"/>
      <c r="AF43" s="247"/>
      <c r="AG43" s="247"/>
      <c r="AH43" s="247"/>
    </row>
    <row r="44" spans="2:34" ht="12.9" x14ac:dyDescent="0.15">
      <c r="AH44" s="247"/>
    </row>
    <row r="45" spans="2:34" ht="12.9" x14ac:dyDescent="0.15">
      <c r="X45" s="247"/>
    </row>
    <row r="46" spans="2:34" ht="12.9" x14ac:dyDescent="0.15"/>
    <row r="47" spans="2:34" ht="12.9" x14ac:dyDescent="0.15"/>
    <row r="48" spans="2:34" ht="12.9" x14ac:dyDescent="0.15">
      <c r="W48" s="247"/>
      <c r="Y48" s="247"/>
      <c r="Z48" s="247"/>
      <c r="AA48" s="247"/>
      <c r="AB48" s="247"/>
      <c r="AC48" s="247"/>
      <c r="AD48" s="247"/>
      <c r="AE48" s="247"/>
      <c r="AF48" s="247"/>
      <c r="AG48" s="247"/>
      <c r="AH48" s="247"/>
    </row>
    <row r="49" spans="28:34" ht="12.9" x14ac:dyDescent="0.15"/>
    <row r="50" spans="28:34" ht="12.9" x14ac:dyDescent="0.15">
      <c r="AE50" s="247"/>
      <c r="AF50" s="247"/>
      <c r="AG50" s="247"/>
      <c r="AH50" s="247"/>
    </row>
    <row r="51" spans="28:34" ht="12.9" x14ac:dyDescent="0.15">
      <c r="AC51" s="247"/>
      <c r="AD51" s="247"/>
      <c r="AE51" s="247"/>
      <c r="AF51" s="247"/>
      <c r="AG51" s="247"/>
      <c r="AH51" s="247"/>
    </row>
    <row r="52" spans="28:34" ht="12.9" x14ac:dyDescent="0.15"/>
    <row r="53" spans="28:34" ht="12.9" x14ac:dyDescent="0.15">
      <c r="AF53" s="247"/>
      <c r="AG53" s="247"/>
      <c r="AH53" s="247"/>
    </row>
    <row r="54" spans="28:34" ht="12.9" x14ac:dyDescent="0.15">
      <c r="AH54" s="247"/>
    </row>
    <row r="55" spans="28:34" ht="12.9" x14ac:dyDescent="0.15"/>
    <row r="56" spans="28:34" ht="12.9" x14ac:dyDescent="0.15">
      <c r="AB56" s="247"/>
      <c r="AC56" s="247"/>
      <c r="AD56" s="247"/>
      <c r="AE56" s="247"/>
      <c r="AF56" s="247"/>
      <c r="AG56" s="247"/>
      <c r="AH56" s="247"/>
    </row>
    <row r="57" spans="28:34" ht="12.9" x14ac:dyDescent="0.15">
      <c r="AH57" s="247"/>
    </row>
    <row r="58" spans="28:34" ht="12.9" x14ac:dyDescent="0.15">
      <c r="AH58" s="247"/>
    </row>
    <row r="59" spans="28:34" ht="12.9" x14ac:dyDescent="0.15"/>
    <row r="60" spans="28:34" ht="12.9" x14ac:dyDescent="0.15"/>
    <row r="61" spans="28:34" ht="12.9" x14ac:dyDescent="0.15"/>
    <row r="62" spans="28:34" ht="12.9" x14ac:dyDescent="0.15"/>
    <row r="63" spans="28:34" ht="12.9" x14ac:dyDescent="0.15">
      <c r="AH63" s="247"/>
    </row>
    <row r="64" spans="28:34" ht="12.9" x14ac:dyDescent="0.15">
      <c r="AG64" s="247"/>
      <c r="AH64" s="247"/>
    </row>
    <row r="65" spans="28:34" ht="12.9" x14ac:dyDescent="0.15"/>
    <row r="66" spans="28:34" ht="12.9" x14ac:dyDescent="0.15"/>
    <row r="67" spans="28:34" ht="12.9" x14ac:dyDescent="0.15"/>
    <row r="68" spans="28:34" ht="12.9" x14ac:dyDescent="0.15">
      <c r="AB68" s="247"/>
      <c r="AC68" s="247"/>
      <c r="AD68" s="247"/>
      <c r="AE68" s="247"/>
      <c r="AF68" s="247"/>
      <c r="AG68" s="247"/>
      <c r="AH68" s="247"/>
    </row>
    <row r="69" spans="28:34" ht="12.9" x14ac:dyDescent="0.15">
      <c r="AF69" s="247"/>
      <c r="AG69" s="247"/>
      <c r="AH69" s="247"/>
    </row>
    <row r="70" spans="28:34" ht="12.9" x14ac:dyDescent="0.15"/>
    <row r="71" spans="28:34" ht="12.9" x14ac:dyDescent="0.15"/>
    <row r="72" spans="28:34" ht="12.9" x14ac:dyDescent="0.15"/>
    <row r="73" spans="28:34" ht="12.9" x14ac:dyDescent="0.15"/>
    <row r="74" spans="28:34" ht="12.9" x14ac:dyDescent="0.15"/>
    <row r="75" spans="28:34" ht="12.9" x14ac:dyDescent="0.15">
      <c r="AH75" s="247"/>
    </row>
    <row r="76" spans="28:34" ht="12.9" x14ac:dyDescent="0.15">
      <c r="AF76" s="247"/>
      <c r="AG76" s="247"/>
      <c r="AH76" s="247"/>
    </row>
    <row r="77" spans="28:34" ht="12.9" x14ac:dyDescent="0.15">
      <c r="AG77" s="247"/>
      <c r="AH77" s="247"/>
    </row>
    <row r="78" spans="28:34" ht="12.9" x14ac:dyDescent="0.15"/>
    <row r="79" spans="28:34" ht="12.9" x14ac:dyDescent="0.15"/>
    <row r="80" spans="28:34" ht="12.9" x14ac:dyDescent="0.15"/>
    <row r="81" spans="25:34" ht="12.9" x14ac:dyDescent="0.15"/>
    <row r="82" spans="25:34" ht="12.9" x14ac:dyDescent="0.15">
      <c r="Y82" s="247"/>
    </row>
    <row r="83" spans="25:34" ht="12.9" x14ac:dyDescent="0.15">
      <c r="Y83" s="247"/>
      <c r="Z83" s="247"/>
      <c r="AA83" s="247"/>
      <c r="AB83" s="247"/>
      <c r="AC83" s="247"/>
      <c r="AD83" s="247"/>
      <c r="AE83" s="247"/>
      <c r="AF83" s="247"/>
      <c r="AG83" s="247"/>
      <c r="AH83" s="247"/>
    </row>
    <row r="84" spans="25:34" ht="12.9" x14ac:dyDescent="0.15"/>
    <row r="85" spans="25:34" ht="12.9" x14ac:dyDescent="0.15"/>
    <row r="86" spans="25:34" ht="12.9" x14ac:dyDescent="0.15"/>
    <row r="87" spans="25:34" ht="12.9" x14ac:dyDescent="0.15"/>
    <row r="88" spans="25:34" ht="12.9" x14ac:dyDescent="0.15">
      <c r="AH88" s="247"/>
    </row>
    <row r="89" spans="25:34" ht="12.9" x14ac:dyDescent="0.15"/>
    <row r="90" spans="25:34" ht="12.9" x14ac:dyDescent="0.15"/>
    <row r="91" spans="25:34" ht="12.9" x14ac:dyDescent="0.15"/>
    <row r="92" spans="25:34" ht="13.6" customHeight="1" x14ac:dyDescent="0.15"/>
    <row r="93" spans="25:34" ht="13.6" customHeight="1" x14ac:dyDescent="0.15"/>
    <row r="94" spans="25:34" ht="13.6" customHeight="1" x14ac:dyDescent="0.15">
      <c r="AF94" s="247"/>
      <c r="AG94" s="247"/>
      <c r="AH94" s="247"/>
    </row>
    <row r="95" spans="25:34" ht="13.6" customHeight="1" x14ac:dyDescent="0.15">
      <c r="AH95" s="247"/>
    </row>
    <row r="96" spans="25:34" ht="13.6" customHeight="1" x14ac:dyDescent="0.15"/>
    <row r="97" spans="33:34" ht="13.6" customHeight="1" x14ac:dyDescent="0.15"/>
    <row r="98" spans="33:34" ht="13.6" customHeight="1" x14ac:dyDescent="0.15"/>
    <row r="99" spans="33:34" ht="13.6" customHeight="1" x14ac:dyDescent="0.15"/>
    <row r="100" spans="33:34" ht="13.6" customHeight="1" x14ac:dyDescent="0.15"/>
    <row r="101" spans="33:34" ht="13.6" customHeight="1" x14ac:dyDescent="0.15">
      <c r="AH101" s="247"/>
    </row>
    <row r="102" spans="33:34" ht="13.6" customHeight="1" x14ac:dyDescent="0.15"/>
    <row r="103" spans="33:34" ht="13.6" customHeight="1" x14ac:dyDescent="0.15"/>
    <row r="104" spans="33:34" ht="13.6" customHeight="1" x14ac:dyDescent="0.15">
      <c r="AG104" s="247"/>
      <c r="AH104" s="247"/>
    </row>
    <row r="105" spans="33:34" ht="13.6" customHeight="1" x14ac:dyDescent="0.15"/>
    <row r="106" spans="33:34" ht="13.6" customHeight="1" x14ac:dyDescent="0.15"/>
    <row r="107" spans="33:34" ht="13.6" customHeight="1" x14ac:dyDescent="0.15"/>
    <row r="108" spans="33:34" ht="13.6" customHeight="1" x14ac:dyDescent="0.15"/>
    <row r="109" spans="33:34" ht="13.6" customHeight="1" x14ac:dyDescent="0.15"/>
    <row r="110" spans="33:34" ht="13.6" customHeight="1" x14ac:dyDescent="0.15"/>
    <row r="111" spans="33:34" ht="13.6" customHeight="1" x14ac:dyDescent="0.15"/>
    <row r="112" spans="33:34" ht="13.6" customHeight="1" x14ac:dyDescent="0.15"/>
    <row r="113" spans="34:122" ht="13.6" customHeight="1" x14ac:dyDescent="0.15"/>
    <row r="114" spans="34:122" ht="13.6" customHeight="1" x14ac:dyDescent="0.15"/>
    <row r="115" spans="34:122" ht="13.6" customHeight="1" x14ac:dyDescent="0.15"/>
    <row r="116" spans="34:122" ht="13.6" customHeight="1" x14ac:dyDescent="0.15">
      <c r="AH116" s="247"/>
    </row>
    <row r="117" spans="34:122" ht="13.6" customHeight="1" x14ac:dyDescent="0.15"/>
    <row r="118" spans="34:122" ht="13.6" customHeight="1" x14ac:dyDescent="0.15"/>
    <row r="119" spans="34:122" ht="13.6" customHeight="1" x14ac:dyDescent="0.15"/>
    <row r="120" spans="34:122" ht="13.6" customHeight="1" x14ac:dyDescent="0.15">
      <c r="AH120" s="247"/>
    </row>
    <row r="121" spans="34:122" ht="13.6" customHeight="1" x14ac:dyDescent="0.15">
      <c r="AH121" s="247"/>
    </row>
    <row r="122" spans="34:122" ht="13.6" customHeight="1" x14ac:dyDescent="0.15"/>
    <row r="123" spans="34:122" ht="13.6" customHeight="1" x14ac:dyDescent="0.15"/>
    <row r="124" spans="34:122" ht="13.6" customHeight="1" x14ac:dyDescent="0.15"/>
    <row r="125" spans="34:122" ht="13.6" customHeight="1" x14ac:dyDescent="0.15">
      <c r="DR125" s="247" t="s">
        <v>484</v>
      </c>
    </row>
  </sheetData>
  <sheetProtection algorithmName="SHA-512" hashValue="m5/Bx1S0pUzQ3b6awp7iWTpz4nJcY0kGOP9sIWMBi1T4Iey7VQQcbBMHffdCDjO9kKCE3/HMCsBvHAM0Tqe7YA==" saltValue="PxTEnhLrjW/ajfxapdwF/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16D50-26F2-4F4F-928B-411966320720}">
  <sheetPr>
    <pageSetUpPr fitToPage="1"/>
  </sheetPr>
  <dimension ref="A1:DR125"/>
  <sheetViews>
    <sheetView showGridLines="0" zoomScale="70" zoomScaleNormal="70" zoomScaleSheetLayoutView="55" workbookViewId="0">
      <selection activeCell="J2" sqref="J2"/>
    </sheetView>
  </sheetViews>
  <sheetFormatPr defaultColWidth="0" defaultRowHeight="13.6" customHeight="1" zeroHeight="1" x14ac:dyDescent="0.15"/>
  <cols>
    <col min="1" max="34" width="2.5" style="248" customWidth="1"/>
    <col min="35" max="122" width="2.5" style="247" customWidth="1"/>
    <col min="123" max="16384" width="2.5" style="247" hidden="1"/>
  </cols>
  <sheetData>
    <row r="1" spans="2:34" ht="13.6"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2.9" x14ac:dyDescent="0.15">
      <c r="S2" s="247"/>
      <c r="AH2" s="247"/>
    </row>
    <row r="3" spans="2:34" ht="12.9"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2.9" x14ac:dyDescent="0.15"/>
    <row r="5" spans="2:34" ht="12.9" x14ac:dyDescent="0.15"/>
    <row r="6" spans="2:34" ht="12.9" x14ac:dyDescent="0.15"/>
    <row r="7" spans="2:34" ht="12.9" x14ac:dyDescent="0.15"/>
    <row r="8" spans="2:34" ht="12.9" x14ac:dyDescent="0.15"/>
    <row r="9" spans="2:34" ht="12.9" x14ac:dyDescent="0.15">
      <c r="AH9" s="247"/>
    </row>
    <row r="10" spans="2:34" ht="12.9" x14ac:dyDescent="0.15"/>
    <row r="11" spans="2:34" ht="12.9" x14ac:dyDescent="0.15"/>
    <row r="12" spans="2:34" ht="12.9" x14ac:dyDescent="0.15"/>
    <row r="13" spans="2:34" ht="12.9" x14ac:dyDescent="0.15"/>
    <row r="14" spans="2:34" ht="12.9" x14ac:dyDescent="0.15"/>
    <row r="15" spans="2:34" ht="12.9" x14ac:dyDescent="0.15"/>
    <row r="16" spans="2:34" ht="12.9" x14ac:dyDescent="0.15"/>
    <row r="17" spans="12:34" ht="12.9" x14ac:dyDescent="0.15">
      <c r="AH17" s="247"/>
    </row>
    <row r="18" spans="12:34" ht="12.9" x14ac:dyDescent="0.15"/>
    <row r="19" spans="12:34" ht="12.9" x14ac:dyDescent="0.15"/>
    <row r="20" spans="12:34" ht="12.9" x14ac:dyDescent="0.15">
      <c r="AH20" s="247"/>
    </row>
    <row r="21" spans="12:34" ht="12.9" x14ac:dyDescent="0.15">
      <c r="AH21" s="247"/>
    </row>
    <row r="22" spans="12:34" ht="12.9" x14ac:dyDescent="0.15"/>
    <row r="23" spans="12:34" ht="12.9" x14ac:dyDescent="0.15"/>
    <row r="24" spans="12:34" ht="12.9" x14ac:dyDescent="0.15">
      <c r="Q24" s="247"/>
    </row>
    <row r="25" spans="12:34" ht="12.9" x14ac:dyDescent="0.15"/>
    <row r="26" spans="12:34" ht="12.9" x14ac:dyDescent="0.15"/>
    <row r="27" spans="12:34" ht="12.9" x14ac:dyDescent="0.15"/>
    <row r="28" spans="12:34" ht="12.9" x14ac:dyDescent="0.15">
      <c r="O28" s="247"/>
      <c r="T28" s="247"/>
      <c r="AH28" s="247"/>
    </row>
    <row r="29" spans="12:34" ht="12.9" x14ac:dyDescent="0.15"/>
    <row r="30" spans="12:34" ht="12.9" x14ac:dyDescent="0.15"/>
    <row r="31" spans="12:34" ht="12.9" x14ac:dyDescent="0.15">
      <c r="Q31" s="247"/>
    </row>
    <row r="32" spans="12:34" ht="12.9" x14ac:dyDescent="0.15">
      <c r="L32" s="247"/>
    </row>
    <row r="33" spans="2:34" ht="12.9" x14ac:dyDescent="0.15">
      <c r="C33" s="247"/>
      <c r="E33" s="247"/>
      <c r="G33" s="247"/>
      <c r="I33" s="247"/>
      <c r="X33" s="247"/>
    </row>
    <row r="34" spans="2:34" ht="12.9" x14ac:dyDescent="0.15">
      <c r="B34" s="247"/>
      <c r="P34" s="247"/>
      <c r="R34" s="247"/>
      <c r="T34" s="247"/>
    </row>
    <row r="35" spans="2:34" ht="12.9" x14ac:dyDescent="0.15">
      <c r="D35" s="247"/>
      <c r="W35" s="247"/>
      <c r="AC35" s="247"/>
      <c r="AD35" s="247"/>
      <c r="AE35" s="247"/>
      <c r="AF35" s="247"/>
      <c r="AG35" s="247"/>
      <c r="AH35" s="247"/>
    </row>
    <row r="36" spans="2:34" ht="12.9" x14ac:dyDescent="0.15">
      <c r="H36" s="247"/>
      <c r="J36" s="247"/>
      <c r="K36" s="247"/>
      <c r="M36" s="247"/>
      <c r="Y36" s="247"/>
      <c r="Z36" s="247"/>
      <c r="AA36" s="247"/>
      <c r="AB36" s="247"/>
      <c r="AC36" s="247"/>
      <c r="AD36" s="247"/>
      <c r="AE36" s="247"/>
      <c r="AF36" s="247"/>
      <c r="AG36" s="247"/>
      <c r="AH36" s="247"/>
    </row>
    <row r="37" spans="2:34" ht="12.9" x14ac:dyDescent="0.15">
      <c r="AH37" s="247"/>
    </row>
    <row r="38" spans="2:34" ht="12.9" x14ac:dyDescent="0.15">
      <c r="AG38" s="247"/>
      <c r="AH38" s="247"/>
    </row>
    <row r="39" spans="2:34" ht="12.9" x14ac:dyDescent="0.15"/>
    <row r="40" spans="2:34" ht="12.9" x14ac:dyDescent="0.15">
      <c r="X40" s="247"/>
    </row>
    <row r="41" spans="2:34" ht="12.9" x14ac:dyDescent="0.15">
      <c r="R41" s="247"/>
    </row>
    <row r="42" spans="2:34" ht="12.9" x14ac:dyDescent="0.15">
      <c r="W42" s="247"/>
    </row>
    <row r="43" spans="2:34" ht="12.9" x14ac:dyDescent="0.15">
      <c r="Y43" s="247"/>
      <c r="Z43" s="247"/>
      <c r="AA43" s="247"/>
      <c r="AB43" s="247"/>
      <c r="AC43" s="247"/>
      <c r="AD43" s="247"/>
      <c r="AE43" s="247"/>
      <c r="AF43" s="247"/>
      <c r="AG43" s="247"/>
      <c r="AH43" s="247"/>
    </row>
    <row r="44" spans="2:34" ht="12.9" x14ac:dyDescent="0.15">
      <c r="AH44" s="247"/>
    </row>
    <row r="45" spans="2:34" ht="12.9" x14ac:dyDescent="0.15">
      <c r="X45" s="247"/>
    </row>
    <row r="46" spans="2:34" ht="12.9" x14ac:dyDescent="0.15"/>
    <row r="47" spans="2:34" ht="12.9" x14ac:dyDescent="0.15"/>
    <row r="48" spans="2:34" ht="12.9" x14ac:dyDescent="0.15">
      <c r="W48" s="247"/>
      <c r="Y48" s="247"/>
      <c r="Z48" s="247"/>
      <c r="AA48" s="247"/>
      <c r="AB48" s="247"/>
      <c r="AC48" s="247"/>
      <c r="AD48" s="247"/>
      <c r="AE48" s="247"/>
      <c r="AF48" s="247"/>
      <c r="AG48" s="247"/>
      <c r="AH48" s="247"/>
    </row>
    <row r="49" spans="28:34" ht="12.9" x14ac:dyDescent="0.15"/>
    <row r="50" spans="28:34" ht="12.9" x14ac:dyDescent="0.15">
      <c r="AE50" s="247"/>
      <c r="AF50" s="247"/>
      <c r="AG50" s="247"/>
      <c r="AH50" s="247"/>
    </row>
    <row r="51" spans="28:34" ht="12.9" x14ac:dyDescent="0.15">
      <c r="AC51" s="247"/>
      <c r="AD51" s="247"/>
      <c r="AE51" s="247"/>
      <c r="AF51" s="247"/>
      <c r="AG51" s="247"/>
      <c r="AH51" s="247"/>
    </row>
    <row r="52" spans="28:34" ht="12.9" x14ac:dyDescent="0.15"/>
    <row r="53" spans="28:34" ht="12.9" x14ac:dyDescent="0.15">
      <c r="AF53" s="247"/>
      <c r="AG53" s="247"/>
      <c r="AH53" s="247"/>
    </row>
    <row r="54" spans="28:34" ht="12.9" x14ac:dyDescent="0.15">
      <c r="AH54" s="247"/>
    </row>
    <row r="55" spans="28:34" ht="12.9" x14ac:dyDescent="0.15"/>
    <row r="56" spans="28:34" ht="12.9" x14ac:dyDescent="0.15">
      <c r="AB56" s="247"/>
      <c r="AC56" s="247"/>
      <c r="AD56" s="247"/>
      <c r="AE56" s="247"/>
      <c r="AF56" s="247"/>
      <c r="AG56" s="247"/>
      <c r="AH56" s="247"/>
    </row>
    <row r="57" spans="28:34" ht="12.9" x14ac:dyDescent="0.15">
      <c r="AH57" s="247"/>
    </row>
    <row r="58" spans="28:34" ht="12.9" x14ac:dyDescent="0.15">
      <c r="AH58" s="247"/>
    </row>
    <row r="59" spans="28:34" ht="12.9" x14ac:dyDescent="0.15">
      <c r="AG59" s="247"/>
      <c r="AH59" s="247"/>
    </row>
    <row r="60" spans="28:34" ht="12.9" x14ac:dyDescent="0.15"/>
    <row r="61" spans="28:34" ht="12.9" x14ac:dyDescent="0.15"/>
    <row r="62" spans="28:34" ht="12.9" x14ac:dyDescent="0.15"/>
    <row r="63" spans="28:34" ht="12.9" x14ac:dyDescent="0.15">
      <c r="AH63" s="247"/>
    </row>
    <row r="64" spans="28:34" ht="12.9" x14ac:dyDescent="0.15">
      <c r="AG64" s="247"/>
      <c r="AH64" s="247"/>
    </row>
    <row r="65" spans="28:34" ht="12.9" x14ac:dyDescent="0.15"/>
    <row r="66" spans="28:34" ht="12.9" x14ac:dyDescent="0.15"/>
    <row r="67" spans="28:34" ht="12.9" x14ac:dyDescent="0.15"/>
    <row r="68" spans="28:34" ht="12.9" x14ac:dyDescent="0.15">
      <c r="AB68" s="247"/>
      <c r="AC68" s="247"/>
      <c r="AD68" s="247"/>
      <c r="AE68" s="247"/>
      <c r="AF68" s="247"/>
      <c r="AG68" s="247"/>
      <c r="AH68" s="247"/>
    </row>
    <row r="69" spans="28:34" ht="12.9" x14ac:dyDescent="0.15">
      <c r="AF69" s="247"/>
      <c r="AG69" s="247"/>
      <c r="AH69" s="247"/>
    </row>
    <row r="70" spans="28:34" ht="12.9" x14ac:dyDescent="0.15"/>
    <row r="71" spans="28:34" ht="12.9" x14ac:dyDescent="0.15"/>
    <row r="72" spans="28:34" ht="12.9" x14ac:dyDescent="0.15"/>
    <row r="73" spans="28:34" ht="12.9" x14ac:dyDescent="0.15"/>
    <row r="74" spans="28:34" ht="12.9" x14ac:dyDescent="0.15"/>
    <row r="75" spans="28:34" ht="12.9" x14ac:dyDescent="0.15">
      <c r="AH75" s="247"/>
    </row>
    <row r="76" spans="28:34" ht="12.9" x14ac:dyDescent="0.15">
      <c r="AF76" s="247"/>
      <c r="AG76" s="247"/>
      <c r="AH76" s="247"/>
    </row>
    <row r="77" spans="28:34" ht="12.9" x14ac:dyDescent="0.15">
      <c r="AG77" s="247"/>
      <c r="AH77" s="247"/>
    </row>
    <row r="78" spans="28:34" ht="12.9" x14ac:dyDescent="0.15"/>
    <row r="79" spans="28:34" ht="12.9" x14ac:dyDescent="0.15"/>
    <row r="80" spans="28:34" ht="12.9" x14ac:dyDescent="0.15"/>
    <row r="81" spans="25:34" ht="12.9" x14ac:dyDescent="0.15"/>
    <row r="82" spans="25:34" ht="12.9" x14ac:dyDescent="0.15">
      <c r="Y82" s="247"/>
    </row>
    <row r="83" spans="25:34" ht="12.9" x14ac:dyDescent="0.15">
      <c r="Y83" s="247"/>
      <c r="Z83" s="247"/>
      <c r="AA83" s="247"/>
      <c r="AB83" s="247"/>
      <c r="AC83" s="247"/>
      <c r="AD83" s="247"/>
      <c r="AE83" s="247"/>
      <c r="AF83" s="247"/>
      <c r="AG83" s="247"/>
      <c r="AH83" s="247"/>
    </row>
    <row r="84" spans="25:34" ht="12.9" x14ac:dyDescent="0.15"/>
    <row r="85" spans="25:34" ht="12.9" x14ac:dyDescent="0.15"/>
    <row r="86" spans="25:34" ht="12.9" x14ac:dyDescent="0.15"/>
    <row r="87" spans="25:34" ht="12.9" x14ac:dyDescent="0.15"/>
    <row r="88" spans="25:34" ht="12.9" x14ac:dyDescent="0.15">
      <c r="AH88" s="247"/>
    </row>
    <row r="89" spans="25:34" ht="12.9" x14ac:dyDescent="0.15"/>
    <row r="90" spans="25:34" ht="12.9" x14ac:dyDescent="0.15"/>
    <row r="91" spans="25:34" ht="12.9" x14ac:dyDescent="0.15"/>
    <row r="92" spans="25:34" ht="13.6" customHeight="1" x14ac:dyDescent="0.15"/>
    <row r="93" spans="25:34" ht="13.6" customHeight="1" x14ac:dyDescent="0.15"/>
    <row r="94" spans="25:34" ht="13.6" customHeight="1" x14ac:dyDescent="0.15">
      <c r="AF94" s="247"/>
      <c r="AG94" s="247"/>
      <c r="AH94" s="247"/>
    </row>
    <row r="95" spans="25:34" ht="13.6" customHeight="1" x14ac:dyDescent="0.15">
      <c r="AH95" s="247"/>
    </row>
    <row r="96" spans="25:34" ht="13.6" customHeight="1" x14ac:dyDescent="0.15"/>
    <row r="97" spans="33:34" ht="13.6" customHeight="1" x14ac:dyDescent="0.15"/>
    <row r="98" spans="33:34" ht="13.6" customHeight="1" x14ac:dyDescent="0.15"/>
    <row r="99" spans="33:34" ht="13.6" customHeight="1" x14ac:dyDescent="0.15"/>
    <row r="100" spans="33:34" ht="13.6" customHeight="1" x14ac:dyDescent="0.15"/>
    <row r="101" spans="33:34" ht="13.6" customHeight="1" x14ac:dyDescent="0.15">
      <c r="AH101" s="247"/>
    </row>
    <row r="102" spans="33:34" ht="13.6" customHeight="1" x14ac:dyDescent="0.15"/>
    <row r="103" spans="33:34" ht="13.6" customHeight="1" x14ac:dyDescent="0.15"/>
    <row r="104" spans="33:34" ht="13.6" customHeight="1" x14ac:dyDescent="0.15">
      <c r="AG104" s="247"/>
      <c r="AH104" s="247"/>
    </row>
    <row r="105" spans="33:34" ht="13.6" customHeight="1" x14ac:dyDescent="0.15"/>
    <row r="106" spans="33:34" ht="13.6" customHeight="1" x14ac:dyDescent="0.15"/>
    <row r="107" spans="33:34" ht="13.6" customHeight="1" x14ac:dyDescent="0.15"/>
    <row r="108" spans="33:34" ht="13.6" customHeight="1" x14ac:dyDescent="0.15"/>
    <row r="109" spans="33:34" ht="13.6" customHeight="1" x14ac:dyDescent="0.15"/>
    <row r="110" spans="33:34" ht="13.6" customHeight="1" x14ac:dyDescent="0.15"/>
    <row r="111" spans="33:34" ht="13.6" customHeight="1" x14ac:dyDescent="0.15"/>
    <row r="112" spans="33:34" ht="13.6" customHeight="1" x14ac:dyDescent="0.15"/>
    <row r="113" spans="34:122" ht="13.6" customHeight="1" x14ac:dyDescent="0.15"/>
    <row r="114" spans="34:122" ht="13.6" customHeight="1" x14ac:dyDescent="0.15"/>
    <row r="115" spans="34:122" ht="13.6" customHeight="1" x14ac:dyDescent="0.15"/>
    <row r="116" spans="34:122" ht="13.6" customHeight="1" x14ac:dyDescent="0.15">
      <c r="AH116" s="247"/>
    </row>
    <row r="117" spans="34:122" ht="13.6" customHeight="1" x14ac:dyDescent="0.15"/>
    <row r="118" spans="34:122" ht="13.6" customHeight="1" x14ac:dyDescent="0.15"/>
    <row r="119" spans="34:122" ht="13.6" customHeight="1" x14ac:dyDescent="0.15"/>
    <row r="120" spans="34:122" ht="13.6" customHeight="1" x14ac:dyDescent="0.15">
      <c r="AH120" s="247"/>
    </row>
    <row r="121" spans="34:122" ht="13.6" customHeight="1" x14ac:dyDescent="0.15">
      <c r="AH121" s="247"/>
    </row>
    <row r="122" spans="34:122" ht="13.6" customHeight="1" x14ac:dyDescent="0.15"/>
    <row r="123" spans="34:122" ht="13.6" customHeight="1" x14ac:dyDescent="0.15"/>
    <row r="124" spans="34:122" ht="13.6" customHeight="1" x14ac:dyDescent="0.15"/>
    <row r="125" spans="34:122" ht="13.6" customHeight="1" x14ac:dyDescent="0.15">
      <c r="DR125" s="247" t="s">
        <v>484</v>
      </c>
    </row>
  </sheetData>
  <sheetProtection algorithmName="SHA-512" hashValue="caz4QAyDE32aZFJES4vXx6wW/FGQtixB47p/PoN1vg/xuk0/w2L8uthAm3M/nPxzbfP9ddyT2DVIExBhz7FjAw==" saltValue="SndJpJs1Tm2xAf1r4u3oq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2.9"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533</v>
      </c>
      <c r="G2" s="139"/>
      <c r="H2" s="140"/>
    </row>
    <row r="3" spans="1:8" x14ac:dyDescent="0.15">
      <c r="A3" s="136" t="s">
        <v>526</v>
      </c>
      <c r="B3" s="141"/>
      <c r="C3" s="142"/>
      <c r="D3" s="143">
        <v>95187</v>
      </c>
      <c r="E3" s="144"/>
      <c r="F3" s="145">
        <v>125418</v>
      </c>
      <c r="G3" s="146"/>
      <c r="H3" s="147"/>
    </row>
    <row r="4" spans="1:8" x14ac:dyDescent="0.15">
      <c r="A4" s="148"/>
      <c r="B4" s="149"/>
      <c r="C4" s="150"/>
      <c r="D4" s="151">
        <v>42130</v>
      </c>
      <c r="E4" s="152"/>
      <c r="F4" s="153">
        <v>60445</v>
      </c>
      <c r="G4" s="154"/>
      <c r="H4" s="155"/>
    </row>
    <row r="5" spans="1:8" x14ac:dyDescent="0.15">
      <c r="A5" s="136" t="s">
        <v>528</v>
      </c>
      <c r="B5" s="141"/>
      <c r="C5" s="142"/>
      <c r="D5" s="143">
        <v>106188</v>
      </c>
      <c r="E5" s="144"/>
      <c r="F5" s="145">
        <v>108384</v>
      </c>
      <c r="G5" s="146"/>
      <c r="H5" s="147"/>
    </row>
    <row r="6" spans="1:8" x14ac:dyDescent="0.15">
      <c r="A6" s="148"/>
      <c r="B6" s="149"/>
      <c r="C6" s="150"/>
      <c r="D6" s="151">
        <v>49507</v>
      </c>
      <c r="E6" s="152"/>
      <c r="F6" s="153">
        <v>51153</v>
      </c>
      <c r="G6" s="154"/>
      <c r="H6" s="155"/>
    </row>
    <row r="7" spans="1:8" x14ac:dyDescent="0.15">
      <c r="A7" s="136" t="s">
        <v>529</v>
      </c>
      <c r="B7" s="141"/>
      <c r="C7" s="142"/>
      <c r="D7" s="143">
        <v>75958</v>
      </c>
      <c r="E7" s="144"/>
      <c r="F7" s="145">
        <v>80959</v>
      </c>
      <c r="G7" s="146"/>
      <c r="H7" s="147"/>
    </row>
    <row r="8" spans="1:8" x14ac:dyDescent="0.15">
      <c r="A8" s="148"/>
      <c r="B8" s="149"/>
      <c r="C8" s="150"/>
      <c r="D8" s="151">
        <v>44742</v>
      </c>
      <c r="E8" s="152"/>
      <c r="F8" s="153">
        <v>43928</v>
      </c>
      <c r="G8" s="154"/>
      <c r="H8" s="155"/>
    </row>
    <row r="9" spans="1:8" x14ac:dyDescent="0.15">
      <c r="A9" s="136" t="s">
        <v>530</v>
      </c>
      <c r="B9" s="141"/>
      <c r="C9" s="142"/>
      <c r="D9" s="143">
        <v>83960</v>
      </c>
      <c r="E9" s="144"/>
      <c r="F9" s="145">
        <v>117242</v>
      </c>
      <c r="G9" s="146"/>
      <c r="H9" s="147"/>
    </row>
    <row r="10" spans="1:8" x14ac:dyDescent="0.15">
      <c r="A10" s="148"/>
      <c r="B10" s="149"/>
      <c r="C10" s="150"/>
      <c r="D10" s="151">
        <v>56470</v>
      </c>
      <c r="E10" s="152"/>
      <c r="F10" s="153">
        <v>59234</v>
      </c>
      <c r="G10" s="154"/>
      <c r="H10" s="155"/>
    </row>
    <row r="11" spans="1:8" x14ac:dyDescent="0.15">
      <c r="A11" s="136" t="s">
        <v>531</v>
      </c>
      <c r="B11" s="141"/>
      <c r="C11" s="142"/>
      <c r="D11" s="143">
        <v>88855</v>
      </c>
      <c r="E11" s="144"/>
      <c r="F11" s="145">
        <v>113894</v>
      </c>
      <c r="G11" s="146"/>
      <c r="H11" s="147"/>
    </row>
    <row r="12" spans="1:8" x14ac:dyDescent="0.15">
      <c r="A12" s="148"/>
      <c r="B12" s="149"/>
      <c r="C12" s="156"/>
      <c r="D12" s="151">
        <v>57677</v>
      </c>
      <c r="E12" s="152"/>
      <c r="F12" s="153">
        <v>65544</v>
      </c>
      <c r="G12" s="154"/>
      <c r="H12" s="155"/>
    </row>
    <row r="13" spans="1:8" x14ac:dyDescent="0.15">
      <c r="A13" s="136"/>
      <c r="B13" s="141"/>
      <c r="C13" s="157"/>
      <c r="D13" s="158">
        <v>90030</v>
      </c>
      <c r="E13" s="159"/>
      <c r="F13" s="160">
        <v>109179</v>
      </c>
      <c r="G13" s="161"/>
      <c r="H13" s="147"/>
    </row>
    <row r="14" spans="1:8" x14ac:dyDescent="0.15">
      <c r="A14" s="148"/>
      <c r="B14" s="149"/>
      <c r="C14" s="150"/>
      <c r="D14" s="151">
        <v>50105</v>
      </c>
      <c r="E14" s="152"/>
      <c r="F14" s="153">
        <v>56061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6.68</v>
      </c>
      <c r="C19" s="162">
        <f>ROUND(VALUE(SUBSTITUTE(実質収支比率等に係る経年分析!G$48,"▲","-")),2)</f>
        <v>7.85</v>
      </c>
      <c r="D19" s="162">
        <f>ROUND(VALUE(SUBSTITUTE(実質収支比率等に係る経年分析!H$48,"▲","-")),2)</f>
        <v>7.41</v>
      </c>
      <c r="E19" s="162">
        <f>ROUND(VALUE(SUBSTITUTE(実質収支比率等に係る経年分析!I$48,"▲","-")),2)</f>
        <v>6.42</v>
      </c>
      <c r="F19" s="162">
        <f>ROUND(VALUE(SUBSTITUTE(実質収支比率等に係る経年分析!J$48,"▲","-")),2)</f>
        <v>0.22</v>
      </c>
    </row>
    <row r="20" spans="1:11" x14ac:dyDescent="0.15">
      <c r="A20" s="162" t="s">
        <v>53</v>
      </c>
      <c r="B20" s="162">
        <f>ROUND(VALUE(SUBSTITUTE(実質収支比率等に係る経年分析!F$47,"▲","-")),2)</f>
        <v>42.85</v>
      </c>
      <c r="C20" s="162">
        <f>ROUND(VALUE(SUBSTITUTE(実質収支比率等に係る経年分析!G$47,"▲","-")),2)</f>
        <v>43.98</v>
      </c>
      <c r="D20" s="162">
        <f>ROUND(VALUE(SUBSTITUTE(実質収支比率等に係る経年分析!H$47,"▲","-")),2)</f>
        <v>45.72</v>
      </c>
      <c r="E20" s="162">
        <f>ROUND(VALUE(SUBSTITUTE(実質収支比率等に係る経年分析!I$47,"▲","-")),2)</f>
        <v>46</v>
      </c>
      <c r="F20" s="162">
        <f>ROUND(VALUE(SUBSTITUTE(実質収支比率等に係る経年分析!J$47,"▲","-")),2)</f>
        <v>46.41</v>
      </c>
    </row>
    <row r="21" spans="1:11" x14ac:dyDescent="0.15">
      <c r="A21" s="162" t="s">
        <v>54</v>
      </c>
      <c r="B21" s="162">
        <f>IF(ISNUMBER(VALUE(SUBSTITUTE(実質収支比率等に係る経年分析!F$49,"▲","-"))),ROUND(VALUE(SUBSTITUTE(実質収支比率等に係る経年分析!F$49,"▲","-")),2),NA())</f>
        <v>-4.12</v>
      </c>
      <c r="C21" s="162">
        <f>IF(ISNUMBER(VALUE(SUBSTITUTE(実質収支比率等に係る経年分析!G$49,"▲","-"))),ROUND(VALUE(SUBSTITUTE(実質収支比率等に係る経年分析!G$49,"▲","-")),2),NA())</f>
        <v>3.55</v>
      </c>
      <c r="D21" s="162">
        <f>IF(ISNUMBER(VALUE(SUBSTITUTE(実質収支比率等に係る経年分析!H$49,"▲","-"))),ROUND(VALUE(SUBSTITUTE(実質収支比率等に係る経年分析!H$49,"▲","-")),2),NA())</f>
        <v>-0.65</v>
      </c>
      <c r="E21" s="162">
        <f>IF(ISNUMBER(VALUE(SUBSTITUTE(実質収支比率等に係る経年分析!I$49,"▲","-"))),ROUND(VALUE(SUBSTITUTE(実質収支比率等に係る経年分析!I$49,"▲","-")),2),NA())</f>
        <v>-0.92</v>
      </c>
      <c r="F21" s="162">
        <f>IF(ISNUMBER(VALUE(SUBSTITUTE(実質収支比率等に係る経年分析!J$49,"▲","-"))),ROUND(VALUE(SUBSTITUTE(実質収支比率等に係る経年分析!J$49,"▲","-")),2),NA())</f>
        <v>-6.07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0.16</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一般会計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6.61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7.77</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7.35</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6.3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0.12</v>
      </c>
    </row>
    <row r="30" spans="1:11" x14ac:dyDescent="0.15">
      <c r="A30" s="163" t="str">
        <f>IF(連結実質赤字比率に係る赤字・黒字の構成分析!C$40="",NA(),連結実質赤字比率に係る赤字・黒字の構成分析!C$40)</f>
        <v>下水道事業会計(農集集落排水事業)</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0.16</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0.17</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0.27</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0.28000000000000003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0.27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0.68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0.82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0.39</v>
      </c>
    </row>
    <row r="34" spans="1:16" x14ac:dyDescent="0.15">
      <c r="A34" s="163" t="str">
        <f>IF(連結実質赤字比率に係る赤字・黒字の構成分析!C$36="",NA(),連結実質赤字比率に係る赤字・黒字の構成分析!C$36)</f>
        <v>下水道事業会計(特定地域生活排水処理事業)</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0.52</v>
      </c>
    </row>
    <row r="35" spans="1:16" x14ac:dyDescent="0.15">
      <c r="A35" s="163" t="str">
        <f>IF(連結実質赤字比率に係る赤字・黒字の構成分析!C$35="",NA(),連結実質赤字比率に係る赤字・黒字の構成分析!C$35)</f>
        <v>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2.57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2.67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2.96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3.15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3.94</v>
      </c>
    </row>
    <row r="36" spans="1:16" x14ac:dyDescent="0.15">
      <c r="A36" s="163" t="str">
        <f>IF(連結実質赤字比率に係る赤字・黒字の構成分析!C$34="",NA(),連結実質赤字比率に係る赤字・黒字の構成分析!C$34)</f>
        <v>上水道事業会計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8.52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8.81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9.3000000000000007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9.81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9.9499999999999993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2005</v>
      </c>
      <c r="E42" s="164"/>
      <c r="F42" s="164"/>
      <c r="G42" s="164">
        <f>'実質公債費比率（分子）の構造'!L$52</f>
        <v>1935</v>
      </c>
      <c r="H42" s="164"/>
      <c r="I42" s="164"/>
      <c r="J42" s="164">
        <f>'実質公債費比率（分子）の構造'!M$52</f>
        <v>1849</v>
      </c>
      <c r="K42" s="164"/>
      <c r="L42" s="164"/>
      <c r="M42" s="164">
        <f>'実質公債費比率（分子）の構造'!N$52</f>
        <v>1802</v>
      </c>
      <c r="N42" s="164"/>
      <c r="O42" s="164"/>
      <c r="P42" s="164">
        <f>'実質公債費比率（分子）の構造'!O$52</f>
        <v>1649</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0</v>
      </c>
      <c r="O43" s="164"/>
      <c r="P43" s="164"/>
    </row>
    <row r="44" spans="1:16" x14ac:dyDescent="0.15">
      <c r="A44" s="164" t="s">
        <v>62</v>
      </c>
      <c r="B44" s="164">
        <f>'実質公債費比率（分子）の構造'!K$50</f>
        <v>5</v>
      </c>
      <c r="C44" s="164"/>
      <c r="D44" s="164"/>
      <c r="E44" s="164">
        <f>'実質公債費比率（分子）の構造'!L$50</f>
        <v>5</v>
      </c>
      <c r="F44" s="164"/>
      <c r="G44" s="164"/>
      <c r="H44" s="164">
        <f>'実質公債費比率（分子）の構造'!M$50</f>
        <v>5</v>
      </c>
      <c r="I44" s="164"/>
      <c r="J44" s="164"/>
      <c r="K44" s="164">
        <f>'実質公債費比率（分子）の構造'!N$50</f>
        <v>3</v>
      </c>
      <c r="L44" s="164"/>
      <c r="M44" s="164"/>
      <c r="N44" s="164">
        <f>'実質公債費比率（分子）の構造'!O$50</f>
        <v>3</v>
      </c>
      <c r="O44" s="164"/>
      <c r="P44" s="164"/>
    </row>
    <row r="45" spans="1:16" x14ac:dyDescent="0.15">
      <c r="A45" s="164" t="s">
        <v>63</v>
      </c>
      <c r="B45" s="164">
        <f>'実質公債費比率（分子）の構造'!K$49</f>
        <v>19</v>
      </c>
      <c r="C45" s="164"/>
      <c r="D45" s="164"/>
      <c r="E45" s="164">
        <f>'実質公債費比率（分子）の構造'!L$49</f>
        <v>19</v>
      </c>
      <c r="F45" s="164"/>
      <c r="G45" s="164"/>
      <c r="H45" s="164">
        <f>'実質公債費比率（分子）の構造'!M$49</f>
        <v>22</v>
      </c>
      <c r="I45" s="164"/>
      <c r="J45" s="164"/>
      <c r="K45" s="164">
        <f>'実質公債費比率（分子）の構造'!N$49</f>
        <v>22</v>
      </c>
      <c r="L45" s="164"/>
      <c r="M45" s="164"/>
      <c r="N45" s="164">
        <f>'実質公債費比率（分子）の構造'!O$49</f>
        <v>22</v>
      </c>
      <c r="O45" s="164"/>
      <c r="P45" s="164"/>
    </row>
    <row r="46" spans="1:16" x14ac:dyDescent="0.15">
      <c r="A46" s="164" t="s">
        <v>64</v>
      </c>
      <c r="B46" s="164">
        <f>'実質公債費比率（分子）の構造'!K$48</f>
        <v>185</v>
      </c>
      <c r="C46" s="164"/>
      <c r="D46" s="164"/>
      <c r="E46" s="164">
        <f>'実質公債費比率（分子）の構造'!L$48</f>
        <v>201</v>
      </c>
      <c r="F46" s="164"/>
      <c r="G46" s="164"/>
      <c r="H46" s="164">
        <f>'実質公債費比率（分子）の構造'!M$48</f>
        <v>219</v>
      </c>
      <c r="I46" s="164"/>
      <c r="J46" s="164"/>
      <c r="K46" s="164">
        <f>'実質公債費比率（分子）の構造'!N$48</f>
        <v>215</v>
      </c>
      <c r="L46" s="164"/>
      <c r="M46" s="164"/>
      <c r="N46" s="164">
        <f>'実質公債費比率（分子）の構造'!O$48</f>
        <v>167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2494</v>
      </c>
      <c r="C49" s="164"/>
      <c r="D49" s="164"/>
      <c r="E49" s="164">
        <f>'実質公債費比率（分子）の構造'!L$45</f>
        <v>2445</v>
      </c>
      <c r="F49" s="164"/>
      <c r="G49" s="164"/>
      <c r="H49" s="164">
        <f>'実質公債費比率（分子）の構造'!M$45</f>
        <v>2381</v>
      </c>
      <c r="I49" s="164"/>
      <c r="J49" s="164"/>
      <c r="K49" s="164">
        <f>'実質公債費比率（分子）の構造'!N$45</f>
        <v>2367</v>
      </c>
      <c r="L49" s="164"/>
      <c r="M49" s="164"/>
      <c r="N49" s="164">
        <f>'実質公債費比率（分子）の構造'!O$45</f>
        <v>2166</v>
      </c>
      <c r="O49" s="164"/>
      <c r="P49" s="164"/>
    </row>
    <row r="50" spans="1:16" x14ac:dyDescent="0.15">
      <c r="A50" s="164" t="s">
        <v>67</v>
      </c>
      <c r="B50" s="164" t="e">
        <f>NA()</f>
        <v>#N/A</v>
      </c>
      <c r="C50" s="164">
        <f>IF(ISNUMBER('実質公債費比率（分子）の構造'!K$53),'実質公債費比率（分子）の構造'!K$53,NA())</f>
        <v>698</v>
      </c>
      <c r="D50" s="164" t="e">
        <f>NA()</f>
        <v>#N/A</v>
      </c>
      <c r="E50" s="164" t="e">
        <f>NA()</f>
        <v>#N/A</v>
      </c>
      <c r="F50" s="164">
        <f>IF(ISNUMBER('実質公債費比率（分子）の構造'!L$53),'実質公債費比率（分子）の構造'!L$53,NA())</f>
        <v>735</v>
      </c>
      <c r="G50" s="164" t="e">
        <f>NA()</f>
        <v>#N/A</v>
      </c>
      <c r="H50" s="164" t="e">
        <f>NA()</f>
        <v>#N/A</v>
      </c>
      <c r="I50" s="164">
        <f>IF(ISNUMBER('実質公債費比率（分子）の構造'!M$53),'実質公債費比率（分子）の構造'!M$53,NA())</f>
        <v>778</v>
      </c>
      <c r="J50" s="164" t="e">
        <f>NA()</f>
        <v>#N/A</v>
      </c>
      <c r="K50" s="164" t="e">
        <f>NA()</f>
        <v>#N/A</v>
      </c>
      <c r="L50" s="164">
        <f>IF(ISNUMBER('実質公債費比率（分子）の構造'!N$53),'実質公債費比率（分子）の構造'!N$53,NA())</f>
        <v>805</v>
      </c>
      <c r="M50" s="164" t="e">
        <f>NA()</f>
        <v>#N/A</v>
      </c>
      <c r="N50" s="164" t="e">
        <f>NA()</f>
        <v>#N/A</v>
      </c>
      <c r="O50" s="164">
        <f>IF(ISNUMBER('実質公債費比率（分子）の構造'!O$53),'実質公債費比率（分子）の構造'!O$53,NA())</f>
        <v>709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15244</v>
      </c>
      <c r="E56" s="163"/>
      <c r="F56" s="163"/>
      <c r="G56" s="163">
        <f>'将来負担比率（分子）の構造'!J$52</f>
        <v>14191</v>
      </c>
      <c r="H56" s="163"/>
      <c r="I56" s="163"/>
      <c r="J56" s="163">
        <f>'将来負担比率（分子）の構造'!K$52</f>
        <v>13035</v>
      </c>
      <c r="K56" s="163"/>
      <c r="L56" s="163"/>
      <c r="M56" s="163">
        <f>'将来負担比率（分子）の構造'!L$52</f>
        <v>12230</v>
      </c>
      <c r="N56" s="163"/>
      <c r="O56" s="163"/>
      <c r="P56" s="163">
        <f>'将来負担比率（分子）の構造'!M$52</f>
        <v>11115</v>
      </c>
    </row>
    <row r="57" spans="1:16" x14ac:dyDescent="0.15">
      <c r="A57" s="163" t="s">
        <v>42</v>
      </c>
      <c r="B57" s="163"/>
      <c r="C57" s="163"/>
      <c r="D57" s="163">
        <f>'将来負担比率（分子）の構造'!I$51</f>
        <v>39</v>
      </c>
      <c r="E57" s="163"/>
      <c r="F57" s="163"/>
      <c r="G57" s="163">
        <f>'将来負担比率（分子）の構造'!J$51</f>
        <v>28</v>
      </c>
      <c r="H57" s="163"/>
      <c r="I57" s="163"/>
      <c r="J57" s="163">
        <f>'将来負担比率（分子）の構造'!K$51</f>
        <v>23</v>
      </c>
      <c r="K57" s="163"/>
      <c r="L57" s="163"/>
      <c r="M57" s="163">
        <f>'将来負担比率（分子）の構造'!L$51</f>
        <v>19</v>
      </c>
      <c r="N57" s="163"/>
      <c r="O57" s="163"/>
      <c r="P57" s="163">
        <f>'将来負担比率（分子）の構造'!M$51</f>
        <v>14</v>
      </c>
    </row>
    <row r="58" spans="1:16" x14ac:dyDescent="0.15">
      <c r="A58" s="163" t="s">
        <v>41</v>
      </c>
      <c r="B58" s="163"/>
      <c r="C58" s="163"/>
      <c r="D58" s="163">
        <f>'将来負担比率（分子）の構造'!I$50</f>
        <v>8251</v>
      </c>
      <c r="E58" s="163"/>
      <c r="F58" s="163"/>
      <c r="G58" s="163">
        <f>'将来負担比率（分子）の構造'!J$50</f>
        <v>8585</v>
      </c>
      <c r="H58" s="163"/>
      <c r="I58" s="163"/>
      <c r="J58" s="163">
        <f>'将来負担比率（分子）の構造'!K$50</f>
        <v>8657</v>
      </c>
      <c r="K58" s="163"/>
      <c r="L58" s="163"/>
      <c r="M58" s="163">
        <f>'将来負担比率（分子）の構造'!L$50</f>
        <v>8514</v>
      </c>
      <c r="N58" s="163"/>
      <c r="O58" s="163"/>
      <c r="P58" s="163">
        <f>'将来負担比率（分子）の構造'!M$50</f>
        <v>8946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0</v>
      </c>
      <c r="C61" s="163"/>
      <c r="D61" s="163"/>
      <c r="E61" s="163">
        <f>'将来負担比率（分子）の構造'!J$46</f>
        <v>0</v>
      </c>
      <c r="F61" s="163"/>
      <c r="G61" s="163"/>
      <c r="H61" s="163">
        <f>'将来負担比率（分子）の構造'!K$46</f>
        <v>0</v>
      </c>
      <c r="I61" s="163"/>
      <c r="J61" s="163"/>
      <c r="K61" s="163">
        <f>'将来負担比率（分子）の構造'!L$46</f>
        <v>0</v>
      </c>
      <c r="L61" s="163"/>
      <c r="M61" s="163"/>
      <c r="N61" s="163">
        <f>'将来負担比率（分子）の構造'!M$46</f>
        <v>0</v>
      </c>
      <c r="O61" s="163"/>
      <c r="P61" s="163"/>
    </row>
    <row r="62" spans="1:16" x14ac:dyDescent="0.15">
      <c r="A62" s="163" t="s">
        <v>35</v>
      </c>
      <c r="B62" s="163">
        <f>'将来負担比率（分子）の構造'!I$45</f>
        <v>2763</v>
      </c>
      <c r="C62" s="163"/>
      <c r="D62" s="163"/>
      <c r="E62" s="163">
        <f>'将来負担比率（分子）の構造'!J$45</f>
        <v>2665</v>
      </c>
      <c r="F62" s="163"/>
      <c r="G62" s="163"/>
      <c r="H62" s="163">
        <f>'将来負担比率（分子）の構造'!K$45</f>
        <v>2619</v>
      </c>
      <c r="I62" s="163"/>
      <c r="J62" s="163"/>
      <c r="K62" s="163">
        <f>'将来負担比率（分子）の構造'!L$45</f>
        <v>2492</v>
      </c>
      <c r="L62" s="163"/>
      <c r="M62" s="163"/>
      <c r="N62" s="163">
        <f>'将来負担比率（分子）の構造'!M$45</f>
        <v>2380</v>
      </c>
      <c r="O62" s="163"/>
      <c r="P62" s="163"/>
    </row>
    <row r="63" spans="1:16" x14ac:dyDescent="0.15">
      <c r="A63" s="163" t="s">
        <v>34</v>
      </c>
      <c r="B63" s="163">
        <f>'将来負担比率（分子）の構造'!I$44</f>
        <v>207</v>
      </c>
      <c r="C63" s="163"/>
      <c r="D63" s="163"/>
      <c r="E63" s="163">
        <f>'将来負担比率（分子）の構造'!J$44</f>
        <v>173</v>
      </c>
      <c r="F63" s="163"/>
      <c r="G63" s="163"/>
      <c r="H63" s="163">
        <f>'将来負担比率（分子）の構造'!K$44</f>
        <v>151</v>
      </c>
      <c r="I63" s="163"/>
      <c r="J63" s="163"/>
      <c r="K63" s="163">
        <f>'将来負担比率（分子）の構造'!L$44</f>
        <v>202</v>
      </c>
      <c r="L63" s="163"/>
      <c r="M63" s="163"/>
      <c r="N63" s="163">
        <f>'将来負担比率（分子）の構造'!M$44</f>
        <v>219</v>
      </c>
      <c r="O63" s="163"/>
      <c r="P63" s="163"/>
    </row>
    <row r="64" spans="1:16" x14ac:dyDescent="0.15">
      <c r="A64" s="163" t="s">
        <v>33</v>
      </c>
      <c r="B64" s="163">
        <f>'将来負担比率（分子）の構造'!I$43</f>
        <v>2015</v>
      </c>
      <c r="C64" s="163"/>
      <c r="D64" s="163"/>
      <c r="E64" s="163">
        <f>'将来負担比率（分子）の構造'!J$43</f>
        <v>1933</v>
      </c>
      <c r="F64" s="163"/>
      <c r="G64" s="163"/>
      <c r="H64" s="163">
        <f>'将来負担比率（分子）の構造'!K$43</f>
        <v>1910</v>
      </c>
      <c r="I64" s="163"/>
      <c r="J64" s="163"/>
      <c r="K64" s="163">
        <f>'将来負担比率（分子）の構造'!L$43</f>
        <v>1938</v>
      </c>
      <c r="L64" s="163"/>
      <c r="M64" s="163"/>
      <c r="N64" s="163">
        <f>'将来負担比率（分子）の構造'!M$43</f>
        <v>1666</v>
      </c>
      <c r="O64" s="163"/>
      <c r="P64" s="163"/>
    </row>
    <row r="65" spans="1:16" x14ac:dyDescent="0.15">
      <c r="A65" s="163" t="s">
        <v>32</v>
      </c>
      <c r="B65" s="163">
        <f>'将来負担比率（分子）の構造'!I$42</f>
        <v>25</v>
      </c>
      <c r="C65" s="163"/>
      <c r="D65" s="163"/>
      <c r="E65" s="163">
        <f>'将来負担比率（分子）の構造'!J$42</f>
        <v>20</v>
      </c>
      <c r="F65" s="163"/>
      <c r="G65" s="163"/>
      <c r="H65" s="163">
        <f>'将来負担比率（分子）の構造'!K$42</f>
        <v>15</v>
      </c>
      <c r="I65" s="163"/>
      <c r="J65" s="163"/>
      <c r="K65" s="163">
        <f>'将来負担比率（分子）の構造'!L$42</f>
        <v>12</v>
      </c>
      <c r="L65" s="163"/>
      <c r="M65" s="163"/>
      <c r="N65" s="163">
        <f>'将来負担比率（分子）の構造'!M$42</f>
        <v>10</v>
      </c>
      <c r="O65" s="163"/>
      <c r="P65" s="163"/>
    </row>
    <row r="66" spans="1:16" x14ac:dyDescent="0.15">
      <c r="A66" s="163" t="s">
        <v>31</v>
      </c>
      <c r="B66" s="163">
        <f>'将来負担比率（分子）の構造'!I$41</f>
        <v>18014</v>
      </c>
      <c r="C66" s="163"/>
      <c r="D66" s="163"/>
      <c r="E66" s="163">
        <f>'将来負担比率（分子）の構造'!J$41</f>
        <v>16915</v>
      </c>
      <c r="F66" s="163"/>
      <c r="G66" s="163"/>
      <c r="H66" s="163">
        <f>'将来負担比率（分子）の構造'!K$41</f>
        <v>15480</v>
      </c>
      <c r="I66" s="163"/>
      <c r="J66" s="163"/>
      <c r="K66" s="163">
        <f>'将来負担比率（分子）の構造'!L$41</f>
        <v>14011</v>
      </c>
      <c r="L66" s="163"/>
      <c r="M66" s="163"/>
      <c r="N66" s="163">
        <f>'将来負担比率（分子）の構造'!M$41</f>
        <v>12666</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4321</v>
      </c>
      <c r="C72" s="167">
        <f>基金残高に係る経年分析!G55</f>
        <v>4331</v>
      </c>
      <c r="D72" s="167">
        <f>基金残高に係る経年分析!H55</f>
        <v>4346</v>
      </c>
    </row>
    <row r="73" spans="1:16" x14ac:dyDescent="0.15">
      <c r="A73" s="166" t="s">
        <v>74</v>
      </c>
      <c r="B73" s="167">
        <f>基金残高に係る経年分析!F56</f>
        <v>368</v>
      </c>
      <c r="C73" s="167">
        <f>基金残高に係る経年分析!G56</f>
        <v>369</v>
      </c>
      <c r="D73" s="167">
        <f>基金残高に係る経年分析!H56</f>
        <v>421</v>
      </c>
    </row>
    <row r="74" spans="1:16" x14ac:dyDescent="0.15">
      <c r="A74" s="166" t="s">
        <v>75</v>
      </c>
      <c r="B74" s="167">
        <f>基金残高に係る経年分析!F57</f>
        <v>6474</v>
      </c>
      <c r="C74" s="167">
        <f>基金残高に係る経年分析!G57</f>
        <v>6289</v>
      </c>
      <c r="D74" s="167">
        <f>基金残高に係る経年分析!H57</f>
        <v>6672</v>
      </c>
    </row>
  </sheetData>
  <sheetProtection algorithmName="SHA-512" hashValue="1bMwwgIEWjRe9j3p1xLZjuASnv7sPSsUilyrUQGZqaRZxbguySepTPw3eXrmbxyNcEtMLyfmEu53hKj3IuNCbA==" saltValue="eXD5TBcqAcOpApZ2NggPD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太田 伊代</cp:lastModifiedBy>
  <cp:lastPrinted>2026-09-24T02:56:41Z</cp:lastPrinted>
  <dcterms:created xsi:type="dcterms:W3CDTF">2026-02-23T08:53:31Z</dcterms:created>
  <dcterms:modified xsi:type="dcterms:W3CDTF">2026-09-24T02:57:23Z</dcterms:modified>
  <cp:category/>
</cp:coreProperties>
</file>