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A500279\APPDATA\LOCAL\TEMP\SOWDIR0\"/>
    </mc:Choice>
  </mc:AlternateContent>
  <xr:revisionPtr revIDLastSave="0" documentId="13_ncr:1_{F78AF7E4-F4E2-4903-B402-0261A95AE9B6}" xr6:coauthVersionLast="36" xr6:coauthVersionMax="47" xr10:uidLastSave="{00000000-0000-0000-0000-000000000000}"/>
  <bookViews>
    <workbookView xWindow="-105" yWindow="-105" windowWidth="23250" windowHeight="12570" firstSheet="1" activeTab="2" xr2:uid="{00000000-000D-0000-FFFF-FFFF00000000}"/>
  </bookViews>
  <sheets>
    <sheet name="様式２－１" sheetId="1" r:id="rId1"/>
    <sheet name="別紙様式２－２" sheetId="9" r:id="rId2"/>
    <sheet name="様式２－３" sheetId="6" r:id="rId3"/>
  </sheets>
  <definedNames>
    <definedName name="_kk1">#REF!</definedName>
    <definedName name="Avrg">#REF!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_xlnm.Print_Area" localSheetId="1">'別紙様式２－２'!$A$1:$R$18</definedName>
    <definedName name="_xlnm.Print_Area" localSheetId="0">'様式２－１'!$A$1:$AO$64</definedName>
    <definedName name="_xlnm.Print_Area" localSheetId="2">'様式２－３'!$A$1:$AR$100</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54" i="1" l="1"/>
  <c r="W46" i="6" s="1"/>
  <c r="W28" i="6"/>
  <c r="W34" i="6"/>
  <c r="D40" i="6" l="1"/>
  <c r="D52" i="6" s="1"/>
  <c r="B50" i="1" l="1"/>
  <c r="W40" i="6" s="1"/>
  <c r="W52" i="6" s="1"/>
  <c r="AQ46" i="6"/>
  <c r="AQ40" i="6"/>
  <c r="AQ34" i="6"/>
  <c r="U50" i="1" l="1"/>
  <c r="AQ28" i="6" l="1"/>
  <c r="W48" i="6"/>
  <c r="AQ22" i="6"/>
  <c r="P8" i="1" l="1"/>
</calcChain>
</file>

<file path=xl/sharedStrings.xml><?xml version="1.0" encoding="utf-8"?>
<sst xmlns="http://schemas.openxmlformats.org/spreadsheetml/2006/main" count="169" uniqueCount="136">
  <si>
    <t>事業所名称</t>
    <rPh sb="0" eb="3">
      <t>ジギョウショ</t>
    </rPh>
    <rPh sb="3" eb="5">
      <t>メイショウ</t>
    </rPh>
    <phoneticPr fontId="4"/>
  </si>
  <si>
    <t>事業所所在地</t>
    <rPh sb="0" eb="3">
      <t>ジギョウショ</t>
    </rPh>
    <rPh sb="3" eb="6">
      <t>ショザイチ</t>
    </rPh>
    <phoneticPr fontId="4"/>
  </si>
  <si>
    <t>職員数</t>
    <rPh sb="0" eb="3">
      <t>ショクインスウ</t>
    </rPh>
    <phoneticPr fontId="4"/>
  </si>
  <si>
    <t>定員</t>
    <rPh sb="0" eb="2">
      <t>テイイン</t>
    </rPh>
    <phoneticPr fontId="4"/>
  </si>
  <si>
    <t>利用者数</t>
    <rPh sb="0" eb="3">
      <t>リヨウシャ</t>
    </rPh>
    <rPh sb="3" eb="4">
      <t>スウ</t>
    </rPh>
    <phoneticPr fontId="4"/>
  </si>
  <si>
    <t>知的</t>
    <rPh sb="0" eb="2">
      <t>チテキ</t>
    </rPh>
    <phoneticPr fontId="4"/>
  </si>
  <si>
    <t>精神</t>
    <rPh sb="0" eb="2">
      <t>セイシン</t>
    </rPh>
    <phoneticPr fontId="4"/>
  </si>
  <si>
    <t>その他</t>
    <rPh sb="2" eb="3">
      <t>タ</t>
    </rPh>
    <phoneticPr fontId="4"/>
  </si>
  <si>
    <t>（うち身体</t>
    <rPh sb="3" eb="5">
      <t>シンタイ</t>
    </rPh>
    <phoneticPr fontId="4"/>
  </si>
  <si>
    <t>）</t>
    <phoneticPr fontId="4"/>
  </si>
  <si>
    <t>事業所の設置主体</t>
    <rPh sb="0" eb="3">
      <t>ジギョウショ</t>
    </rPh>
    <rPh sb="4" eb="6">
      <t>セッチ</t>
    </rPh>
    <rPh sb="6" eb="8">
      <t>シュタイ</t>
    </rPh>
    <phoneticPr fontId="4"/>
  </si>
  <si>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4"/>
  </si>
  <si>
    <t>設立年月日</t>
    <rPh sb="0" eb="2">
      <t>セツリツ</t>
    </rPh>
    <rPh sb="2" eb="5">
      <t>ネンガッピ</t>
    </rPh>
    <phoneticPr fontId="4"/>
  </si>
  <si>
    <t>（詳細かつ具体的に記載すること）</t>
    <rPh sb="1" eb="3">
      <t>ショウサイ</t>
    </rPh>
    <rPh sb="5" eb="8">
      <t>グタイテキ</t>
    </rPh>
    <rPh sb="9" eb="11">
      <t>キサイ</t>
    </rPh>
    <phoneticPr fontId="4"/>
  </si>
  <si>
    <t>改善計画期間</t>
    <rPh sb="0" eb="2">
      <t>カイゼン</t>
    </rPh>
    <rPh sb="2" eb="4">
      <t>ケイカク</t>
    </rPh>
    <rPh sb="4" eb="6">
      <t>キカン</t>
    </rPh>
    <phoneticPr fontId="4"/>
  </si>
  <si>
    <t>現在の事業内容</t>
    <rPh sb="0" eb="2">
      <t>ゲンザイ</t>
    </rPh>
    <rPh sb="3" eb="5">
      <t>ジギョウ</t>
    </rPh>
    <rPh sb="5" eb="7">
      <t>ナイヨウ</t>
    </rPh>
    <phoneticPr fontId="4"/>
  </si>
  <si>
    <t>計画期間を通じて実施する事業内容</t>
    <rPh sb="0" eb="2">
      <t>ケイカク</t>
    </rPh>
    <rPh sb="2" eb="4">
      <t>キカン</t>
    </rPh>
    <rPh sb="5" eb="6">
      <t>ツウ</t>
    </rPh>
    <rPh sb="8" eb="10">
      <t>ジッシ</t>
    </rPh>
    <rPh sb="12" eb="14">
      <t>ジギョウ</t>
    </rPh>
    <rPh sb="14" eb="16">
      <t>ナイヨウ</t>
    </rPh>
    <phoneticPr fontId="4"/>
  </si>
  <si>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4"/>
  </si>
  <si>
    <t>現在の収入額</t>
    <rPh sb="0" eb="2">
      <t>ゲンザイ</t>
    </rPh>
    <rPh sb="3" eb="6">
      <t>シュウニュウガク</t>
    </rPh>
    <phoneticPr fontId="4"/>
  </si>
  <si>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4"/>
  </si>
  <si>
    <t>現在の経費</t>
    <rPh sb="0" eb="2">
      <t>ゲンザイ</t>
    </rPh>
    <rPh sb="3" eb="5">
      <t>ケイヒ</t>
    </rPh>
    <phoneticPr fontId="4"/>
  </si>
  <si>
    <t>計画期間を通じて見込まれる経費</t>
    <rPh sb="0" eb="2">
      <t>ケイカク</t>
    </rPh>
    <rPh sb="2" eb="4">
      <t>キカン</t>
    </rPh>
    <rPh sb="5" eb="6">
      <t>ツウ</t>
    </rPh>
    <rPh sb="8" eb="10">
      <t>ミコ</t>
    </rPh>
    <rPh sb="13" eb="15">
      <t>ケイヒ</t>
    </rPh>
    <phoneticPr fontId="4"/>
  </si>
  <si>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4"/>
  </si>
  <si>
    <t>連絡先</t>
    <rPh sb="0" eb="2">
      <t>レンラク</t>
    </rPh>
    <rPh sb="2" eb="3">
      <t>サキ</t>
    </rPh>
    <phoneticPr fontId="4"/>
  </si>
  <si>
    <t>電話番号</t>
    <rPh sb="0" eb="2">
      <t>デンワ</t>
    </rPh>
    <rPh sb="2" eb="4">
      <t>バンゴウ</t>
    </rPh>
    <phoneticPr fontId="4"/>
  </si>
  <si>
    <t>FAX番号</t>
    <rPh sb="3" eb="5">
      <t>バンゴウ</t>
    </rPh>
    <phoneticPr fontId="4"/>
  </si>
  <si>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4"/>
  </si>
  <si>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4"/>
  </si>
  <si>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4"/>
  </si>
  <si>
    <t>※「現在」はいずれも、指定基準192条第２項を満たさないと判断された前年度１年間のものを記載すること。</t>
    <rPh sb="2" eb="4">
      <t>ゲンザイ</t>
    </rPh>
    <rPh sb="11" eb="13">
      <t>シテイ</t>
    </rPh>
    <rPh sb="13" eb="15">
      <t>キジュン</t>
    </rPh>
    <rPh sb="18" eb="19">
      <t>ジョウ</t>
    </rPh>
    <rPh sb="19" eb="20">
      <t>ダイ</t>
    </rPh>
    <rPh sb="21" eb="22">
      <t>コウ</t>
    </rPh>
    <rPh sb="23" eb="24">
      <t>ミ</t>
    </rPh>
    <rPh sb="29" eb="31">
      <t>ハンダン</t>
    </rPh>
    <rPh sb="34" eb="37">
      <t>ゼンネンド</t>
    </rPh>
    <rPh sb="38" eb="40">
      <t>ネンカン</t>
    </rPh>
    <rPh sb="44" eb="46">
      <t>キサイ</t>
    </rPh>
    <phoneticPr fontId="4"/>
  </si>
  <si>
    <t>別紙様式２－１</t>
    <rPh sb="0" eb="2">
      <t>ベッシ</t>
    </rPh>
    <rPh sb="2" eb="4">
      <t>ヨウシキ</t>
    </rPh>
    <phoneticPr fontId="4"/>
  </si>
  <si>
    <t>(注)目標収入額は、「平均利用者数×平均労働時間×最低賃金額×平均利用日数×12か月」以上の額でなければならない。</t>
    <rPh sb="1" eb="2">
      <t>チュウ</t>
    </rPh>
    <rPh sb="3" eb="5">
      <t>モクヒョウ</t>
    </rPh>
    <rPh sb="5" eb="8">
      <t>シュウニュウガク</t>
    </rPh>
    <rPh sb="11" eb="13">
      <t>ヘイキン</t>
    </rPh>
    <rPh sb="13" eb="15">
      <t>リヨウ</t>
    </rPh>
    <rPh sb="15" eb="16">
      <t>シャ</t>
    </rPh>
    <rPh sb="16" eb="17">
      <t>スウ</t>
    </rPh>
    <rPh sb="18" eb="20">
      <t>ヘイキン</t>
    </rPh>
    <rPh sb="20" eb="22">
      <t>ロウドウ</t>
    </rPh>
    <rPh sb="22" eb="24">
      <t>ジカン</t>
    </rPh>
    <rPh sb="25" eb="27">
      <t>サイテイ</t>
    </rPh>
    <rPh sb="27" eb="29">
      <t>チンギン</t>
    </rPh>
    <rPh sb="29" eb="30">
      <t>ガク</t>
    </rPh>
    <rPh sb="31" eb="33">
      <t>ヘイキン</t>
    </rPh>
    <rPh sb="33" eb="35">
      <t>リヨウ</t>
    </rPh>
    <rPh sb="35" eb="37">
      <t>ニッスウ</t>
    </rPh>
    <rPh sb="41" eb="42">
      <t>ゲツ</t>
    </rPh>
    <rPh sb="43" eb="45">
      <t>イジョウ</t>
    </rPh>
    <rPh sb="46" eb="47">
      <t>ガク</t>
    </rPh>
    <phoneticPr fontId="4"/>
  </si>
  <si>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4"/>
  </si>
  <si>
    <t>１　現在、指定基準第192条第２項を満たすことができていない理由と具体的改善策</t>
    <rPh sb="2" eb="4">
      <t>ゲンザイ</t>
    </rPh>
    <rPh sb="5" eb="7">
      <t>シテイ</t>
    </rPh>
    <rPh sb="7" eb="9">
      <t>キジュン</t>
    </rPh>
    <rPh sb="9" eb="10">
      <t>ダイ</t>
    </rPh>
    <rPh sb="13" eb="14">
      <t>ジョウ</t>
    </rPh>
    <rPh sb="14" eb="15">
      <t>ダイ</t>
    </rPh>
    <rPh sb="16" eb="17">
      <t>コウ</t>
    </rPh>
    <rPh sb="18" eb="19">
      <t>ミ</t>
    </rPh>
    <rPh sb="30" eb="32">
      <t>リユウ</t>
    </rPh>
    <rPh sb="33" eb="36">
      <t>グタイテキ</t>
    </rPh>
    <rPh sb="36" eb="38">
      <t>カイゼン</t>
    </rPh>
    <rPh sb="38" eb="39">
      <t>サク</t>
    </rPh>
    <phoneticPr fontId="4"/>
  </si>
  <si>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4"/>
  </si>
  <si>
    <t>現在の「収入－経費」</t>
    <rPh sb="0" eb="2">
      <t>ゲンザイ</t>
    </rPh>
    <rPh sb="4" eb="6">
      <t>シュウニュウ</t>
    </rPh>
    <rPh sb="7" eb="9">
      <t>ケイヒ</t>
    </rPh>
    <phoneticPr fontId="4"/>
  </si>
  <si>
    <t>計画期間後の「収入－経費」</t>
    <rPh sb="0" eb="2">
      <t>ケイカク</t>
    </rPh>
    <rPh sb="2" eb="4">
      <t>キカン</t>
    </rPh>
    <rPh sb="4" eb="5">
      <t>ゴ</t>
    </rPh>
    <rPh sb="7" eb="9">
      <t>シュウニュウ</t>
    </rPh>
    <rPh sb="10" eb="12">
      <t>ケイヒ</t>
    </rPh>
    <phoneticPr fontId="4"/>
  </si>
  <si>
    <t>現在の支払い総賃金額</t>
    <rPh sb="0" eb="2">
      <t>ゲンザイ</t>
    </rPh>
    <rPh sb="3" eb="5">
      <t>シハラ</t>
    </rPh>
    <rPh sb="6" eb="7">
      <t>ソウ</t>
    </rPh>
    <rPh sb="7" eb="10">
      <t>チンギンガク</t>
    </rPh>
    <phoneticPr fontId="4"/>
  </si>
  <si>
    <t>計画期間後の支払い総賃金額</t>
    <rPh sb="0" eb="2">
      <t>ケイカク</t>
    </rPh>
    <rPh sb="2" eb="4">
      <t>キカン</t>
    </rPh>
    <rPh sb="4" eb="5">
      <t>ゴ</t>
    </rPh>
    <rPh sb="6" eb="8">
      <t>シハラ</t>
    </rPh>
    <rPh sb="9" eb="10">
      <t>ソウ</t>
    </rPh>
    <rPh sb="10" eb="12">
      <t>チンギン</t>
    </rPh>
    <rPh sb="12" eb="13">
      <t>ガク</t>
    </rPh>
    <phoneticPr fontId="4"/>
  </si>
  <si>
    <t>経営改善計画書を公表するホームページ</t>
    <rPh sb="0" eb="2">
      <t>ケイエイ</t>
    </rPh>
    <rPh sb="2" eb="4">
      <t>カイゼン</t>
    </rPh>
    <rPh sb="4" eb="7">
      <t>ケイカクショ</t>
    </rPh>
    <rPh sb="8" eb="10">
      <t>コウヒョウ</t>
    </rPh>
    <phoneticPr fontId="4"/>
  </si>
  <si>
    <t>※別紙様式２－２「経営改善計画期間中の具体的改善策と実施時期等」、改善を見込む要因となる書類を添付すること。</t>
    <rPh sb="1" eb="3">
      <t>ベッシ</t>
    </rPh>
    <rPh sb="3" eb="5">
      <t>ヨウシキ</t>
    </rPh>
    <rPh sb="33" eb="35">
      <t>カイゼン</t>
    </rPh>
    <rPh sb="36" eb="38">
      <t>ミコ</t>
    </rPh>
    <rPh sb="39" eb="41">
      <t>ヨウイン</t>
    </rPh>
    <rPh sb="44" eb="46">
      <t>ショルイ</t>
    </rPh>
    <rPh sb="47" eb="49">
      <t>テンプ</t>
    </rPh>
    <phoneticPr fontId="4"/>
  </si>
  <si>
    <t>※その他、社会福祉法人会計基準に基づく会計書類等、地方公共団体が必要と認める書類の添付を求めることがあります。</t>
    <rPh sb="3" eb="4">
      <t>タ</t>
    </rPh>
    <rPh sb="5" eb="7">
      <t>シャカイ</t>
    </rPh>
    <rPh sb="7" eb="9">
      <t>フクシ</t>
    </rPh>
    <rPh sb="9" eb="11">
      <t>ホウジン</t>
    </rPh>
    <rPh sb="11" eb="13">
      <t>カイケイ</t>
    </rPh>
    <rPh sb="13" eb="15">
      <t>キジュン</t>
    </rPh>
    <rPh sb="16" eb="17">
      <t>モト</t>
    </rPh>
    <rPh sb="19" eb="21">
      <t>カイケイ</t>
    </rPh>
    <rPh sb="21" eb="23">
      <t>ショルイ</t>
    </rPh>
    <rPh sb="23" eb="24">
      <t>トウ</t>
    </rPh>
    <rPh sb="25" eb="27">
      <t>チホウ</t>
    </rPh>
    <rPh sb="27" eb="29">
      <t>コウキョウ</t>
    </rPh>
    <rPh sb="29" eb="31">
      <t>ダンタイ</t>
    </rPh>
    <rPh sb="32" eb="34">
      <t>ヒツヨウ</t>
    </rPh>
    <rPh sb="35" eb="36">
      <t>ミト</t>
    </rPh>
    <rPh sb="38" eb="40">
      <t>ショルイ</t>
    </rPh>
    <rPh sb="41" eb="43">
      <t>テンプ</t>
    </rPh>
    <rPh sb="44" eb="45">
      <t>モト</t>
    </rPh>
    <phoneticPr fontId="4"/>
  </si>
  <si>
    <t>【前年度の経営改善計画取組状況】</t>
    <rPh sb="1" eb="4">
      <t>ゼンネンド</t>
    </rPh>
    <rPh sb="5" eb="7">
      <t>ケイエイ</t>
    </rPh>
    <rPh sb="7" eb="9">
      <t>カイゼン</t>
    </rPh>
    <rPh sb="9" eb="11">
      <t>ケイカク</t>
    </rPh>
    <rPh sb="11" eb="13">
      <t>トリクミ</t>
    </rPh>
    <rPh sb="13" eb="15">
      <t>ジョウキョウ</t>
    </rPh>
    <phoneticPr fontId="14"/>
  </si>
  <si>
    <t>事業所名称</t>
    <rPh sb="0" eb="3">
      <t>ジギョウショ</t>
    </rPh>
    <rPh sb="3" eb="5">
      <t>メイショウ</t>
    </rPh>
    <phoneticPr fontId="14"/>
  </si>
  <si>
    <t>３　生産活動に係る事業の収入額</t>
    <rPh sb="2" eb="4">
      <t>セイサン</t>
    </rPh>
    <rPh sb="4" eb="6">
      <t>カツドウ</t>
    </rPh>
    <rPh sb="7" eb="8">
      <t>カカ</t>
    </rPh>
    <rPh sb="9" eb="11">
      <t>ジギョウ</t>
    </rPh>
    <rPh sb="12" eb="14">
      <t>シュウニュウ</t>
    </rPh>
    <rPh sb="14" eb="15">
      <t>ガク</t>
    </rPh>
    <phoneticPr fontId="14"/>
  </si>
  <si>
    <t>計画期間前の収入額</t>
    <rPh sb="0" eb="2">
      <t>ケイカク</t>
    </rPh>
    <rPh sb="2" eb="4">
      <t>キカン</t>
    </rPh>
    <rPh sb="4" eb="5">
      <t>マエ</t>
    </rPh>
    <rPh sb="6" eb="9">
      <t>シュウニュウガク</t>
    </rPh>
    <phoneticPr fontId="14"/>
  </si>
  <si>
    <t>計画期間の収入額（実績）</t>
    <rPh sb="0" eb="2">
      <t>ケイカク</t>
    </rPh>
    <rPh sb="2" eb="4">
      <t>キカン</t>
    </rPh>
    <rPh sb="5" eb="7">
      <t>シュウニュウ</t>
    </rPh>
    <rPh sb="7" eb="8">
      <t>ガク</t>
    </rPh>
    <rPh sb="9" eb="11">
      <t>ジッセキ</t>
    </rPh>
    <phoneticPr fontId="14"/>
  </si>
  <si>
    <t>円</t>
    <rPh sb="0" eb="1">
      <t>エン</t>
    </rPh>
    <phoneticPr fontId="14"/>
  </si>
  <si>
    <t>４　生産活動に伴う必要経費</t>
    <rPh sb="2" eb="4">
      <t>セイサン</t>
    </rPh>
    <rPh sb="4" eb="6">
      <t>カツドウ</t>
    </rPh>
    <rPh sb="7" eb="8">
      <t>トモナ</t>
    </rPh>
    <rPh sb="9" eb="11">
      <t>ヒツヨウ</t>
    </rPh>
    <rPh sb="11" eb="13">
      <t>ケイヒ</t>
    </rPh>
    <phoneticPr fontId="14"/>
  </si>
  <si>
    <t>計画期間前の経費</t>
    <rPh sb="0" eb="2">
      <t>ケイカク</t>
    </rPh>
    <rPh sb="2" eb="4">
      <t>キカン</t>
    </rPh>
    <rPh sb="4" eb="5">
      <t>マエ</t>
    </rPh>
    <rPh sb="6" eb="8">
      <t>ケイヒ</t>
    </rPh>
    <phoneticPr fontId="14"/>
  </si>
  <si>
    <t>計画期間の経費（実績）</t>
    <rPh sb="0" eb="2">
      <t>ケイカク</t>
    </rPh>
    <rPh sb="2" eb="4">
      <t>キカン</t>
    </rPh>
    <rPh sb="5" eb="7">
      <t>ケイヒ</t>
    </rPh>
    <rPh sb="8" eb="10">
      <t>ジッセキ</t>
    </rPh>
    <phoneticPr fontId="14"/>
  </si>
  <si>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14"/>
  </si>
  <si>
    <t>６　利用者の総賃金額</t>
    <rPh sb="2" eb="5">
      <t>リヨウシャ</t>
    </rPh>
    <rPh sb="6" eb="7">
      <t>ソウ</t>
    </rPh>
    <rPh sb="7" eb="10">
      <t>チンギンガク</t>
    </rPh>
    <phoneticPr fontId="14"/>
  </si>
  <si>
    <t>別紙様式２－３</t>
    <rPh sb="0" eb="2">
      <t>ベッシ</t>
    </rPh>
    <rPh sb="2" eb="4">
      <t>ヨウシキ</t>
    </rPh>
    <phoneticPr fontId="14"/>
  </si>
  <si>
    <t>※前年度も経営改善計画書を提出した事業所のみ提出してください。</t>
    <rPh sb="1" eb="4">
      <t>ゼンネンド</t>
    </rPh>
    <rPh sb="11" eb="12">
      <t>ショ</t>
    </rPh>
    <rPh sb="13" eb="15">
      <t>テイシュツ</t>
    </rPh>
    <rPh sb="22" eb="24">
      <t>テイシュツ</t>
    </rPh>
    <phoneticPr fontId="13"/>
  </si>
  <si>
    <t>円</t>
    <rPh sb="0" eb="1">
      <t>エン</t>
    </rPh>
    <phoneticPr fontId="4"/>
  </si>
  <si>
    <t>代表者氏名</t>
    <rPh sb="0" eb="3">
      <t>ダイヒョウシャ</t>
    </rPh>
    <rPh sb="3" eb="5">
      <t>シメイ</t>
    </rPh>
    <phoneticPr fontId="4"/>
  </si>
  <si>
    <t>前年度の改善計画期間</t>
    <rPh sb="0" eb="3">
      <t>ゼンネンド</t>
    </rPh>
    <rPh sb="4" eb="6">
      <t>カイゼン</t>
    </rPh>
    <rPh sb="6" eb="8">
      <t>ケイカク</t>
    </rPh>
    <rPh sb="8" eb="10">
      <t>キカン</t>
    </rPh>
    <phoneticPr fontId="14"/>
  </si>
  <si>
    <t>計画期間前の平均労働時間</t>
    <rPh sb="0" eb="2">
      <t>ケイカク</t>
    </rPh>
    <rPh sb="2" eb="4">
      <t>キカン</t>
    </rPh>
    <rPh sb="4" eb="5">
      <t>マエ</t>
    </rPh>
    <rPh sb="6" eb="8">
      <t>ヘイキン</t>
    </rPh>
    <rPh sb="8" eb="10">
      <t>ロウドウ</t>
    </rPh>
    <rPh sb="10" eb="12">
      <t>ジカン</t>
    </rPh>
    <phoneticPr fontId="14"/>
  </si>
  <si>
    <t>計画期間前の「収入－経費」　【Ａ１】</t>
    <rPh sb="0" eb="2">
      <t>ケイカク</t>
    </rPh>
    <rPh sb="2" eb="4">
      <t>キカン</t>
    </rPh>
    <rPh sb="4" eb="5">
      <t>マエ</t>
    </rPh>
    <rPh sb="7" eb="9">
      <t>シュウニュウ</t>
    </rPh>
    <rPh sb="10" eb="12">
      <t>ケイヒ</t>
    </rPh>
    <phoneticPr fontId="14"/>
  </si>
  <si>
    <t>計画期間前の達成率（％）　【Ａ１／Ｂ１】</t>
    <rPh sb="0" eb="2">
      <t>ケイカク</t>
    </rPh>
    <rPh sb="2" eb="4">
      <t>キカン</t>
    </rPh>
    <rPh sb="4" eb="5">
      <t>マエ</t>
    </rPh>
    <rPh sb="6" eb="9">
      <t>タッセイリツ</t>
    </rPh>
    <phoneticPr fontId="14"/>
  </si>
  <si>
    <t>計画期間前の支払い総賃金額　【Ｂ１】</t>
    <rPh sb="0" eb="2">
      <t>ケイカク</t>
    </rPh>
    <rPh sb="2" eb="4">
      <t>キカン</t>
    </rPh>
    <rPh sb="4" eb="5">
      <t>マエ</t>
    </rPh>
    <rPh sb="6" eb="8">
      <t>シハラ</t>
    </rPh>
    <rPh sb="9" eb="10">
      <t>ソウ</t>
    </rPh>
    <rPh sb="10" eb="13">
      <t>チンギンガク</t>
    </rPh>
    <phoneticPr fontId="14"/>
  </si>
  <si>
    <t>前年度からの改善状況</t>
    <rPh sb="0" eb="3">
      <t>ゼンネンド</t>
    </rPh>
    <rPh sb="6" eb="8">
      <t>カイゼン</t>
    </rPh>
    <rPh sb="8" eb="10">
      <t>ジョウキョウ</t>
    </rPh>
    <phoneticPr fontId="13"/>
  </si>
  <si>
    <t>収入額</t>
    <rPh sb="0" eb="2">
      <t>シュウニュウ</t>
    </rPh>
    <rPh sb="2" eb="3">
      <t>ガク</t>
    </rPh>
    <phoneticPr fontId="13"/>
  </si>
  <si>
    <t>経費</t>
    <rPh sb="0" eb="2">
      <t>ケイヒ</t>
    </rPh>
    <phoneticPr fontId="13"/>
  </si>
  <si>
    <t>収入－経費</t>
    <rPh sb="0" eb="2">
      <t>シュウニュウ</t>
    </rPh>
    <rPh sb="3" eb="5">
      <t>ケイヒ</t>
    </rPh>
    <phoneticPr fontId="13"/>
  </si>
  <si>
    <t>総賃金額</t>
    <rPh sb="0" eb="1">
      <t>ソウ</t>
    </rPh>
    <rPh sb="1" eb="3">
      <t>チンギン</t>
    </rPh>
    <rPh sb="3" eb="4">
      <t>ガク</t>
    </rPh>
    <phoneticPr fontId="13"/>
  </si>
  <si>
    <t>平均労働時間</t>
    <rPh sb="0" eb="2">
      <t>ヘイキン</t>
    </rPh>
    <rPh sb="2" eb="4">
      <t>ロウドウ</t>
    </rPh>
    <rPh sb="4" eb="6">
      <t>ジカン</t>
    </rPh>
    <phoneticPr fontId="13"/>
  </si>
  <si>
    <t>時間</t>
    <rPh sb="0" eb="2">
      <t>ジカン</t>
    </rPh>
    <phoneticPr fontId="14"/>
  </si>
  <si>
    <t>計画期間前の期間</t>
    <rPh sb="0" eb="2">
      <t>ケイカク</t>
    </rPh>
    <rPh sb="2" eb="4">
      <t>キカン</t>
    </rPh>
    <rPh sb="4" eb="5">
      <t>マエ</t>
    </rPh>
    <rPh sb="6" eb="8">
      <t>キカン</t>
    </rPh>
    <phoneticPr fontId="14"/>
  </si>
  <si>
    <t>計画期間の達成率（％）　【Ａ２／Ｂ２】</t>
    <rPh sb="0" eb="2">
      <t>ケイカク</t>
    </rPh>
    <rPh sb="2" eb="4">
      <t>キカン</t>
    </rPh>
    <rPh sb="5" eb="8">
      <t>タッセイリツ</t>
    </rPh>
    <phoneticPr fontId="14"/>
  </si>
  <si>
    <t>（色付きセルは自動入力のため記入不要）</t>
    <rPh sb="1" eb="3">
      <t>イロツ</t>
    </rPh>
    <rPh sb="7" eb="9">
      <t>ジドウ</t>
    </rPh>
    <rPh sb="9" eb="11">
      <t>ニュウリョク</t>
    </rPh>
    <rPh sb="14" eb="16">
      <t>キニュウ</t>
    </rPh>
    <rPh sb="16" eb="18">
      <t>フヨウ</t>
    </rPh>
    <phoneticPr fontId="13"/>
  </si>
  <si>
    <r>
      <t>前年度の生産活動実績確認表（様式2-0）から</t>
    </r>
    <r>
      <rPr>
        <sz val="9"/>
        <color rgb="FFFF0000"/>
        <rFont val="HG丸ｺﾞｼｯｸM-PRO"/>
        <family val="3"/>
        <charset val="128"/>
      </rPr>
      <t>転記</t>
    </r>
    <rPh sb="4" eb="13">
      <t>セイサンカツドウジッセキカクニンヒョウ</t>
    </rPh>
    <rPh sb="14" eb="16">
      <t>ヨウシキ</t>
    </rPh>
    <phoneticPr fontId="14"/>
  </si>
  <si>
    <r>
      <t>今年度の生産活動実績確認表（様式2-0）から</t>
    </r>
    <r>
      <rPr>
        <sz val="9"/>
        <color rgb="FFFF0000"/>
        <rFont val="HG丸ｺﾞｼｯｸM-PRO"/>
        <family val="3"/>
        <charset val="128"/>
      </rPr>
      <t>転記</t>
    </r>
    <rPh sb="14" eb="16">
      <t>ヨウシキ</t>
    </rPh>
    <phoneticPr fontId="14"/>
  </si>
  <si>
    <t>今年度の経営改善計画書（様式2-1）「現在」欄から自動入力</t>
    <rPh sb="0" eb="3">
      <t>コンネンド</t>
    </rPh>
    <rPh sb="4" eb="6">
      <t>ケイエイ</t>
    </rPh>
    <rPh sb="6" eb="8">
      <t>カイゼン</t>
    </rPh>
    <rPh sb="8" eb="10">
      <t>ケイカク</t>
    </rPh>
    <rPh sb="10" eb="11">
      <t>ショ</t>
    </rPh>
    <rPh sb="19" eb="21">
      <t>ゲンザイ</t>
    </rPh>
    <rPh sb="22" eb="23">
      <t>ラン</t>
    </rPh>
    <rPh sb="25" eb="27">
      <t>ジドウ</t>
    </rPh>
    <rPh sb="27" eb="29">
      <t>ニュウリョク</t>
    </rPh>
    <phoneticPr fontId="14"/>
  </si>
  <si>
    <t>１　前年度の計画改善前と計画改善後の実績期間</t>
    <rPh sb="2" eb="5">
      <t>ゼンネンド</t>
    </rPh>
    <rPh sb="6" eb="8">
      <t>ケイカク</t>
    </rPh>
    <rPh sb="8" eb="10">
      <t>カイゼン</t>
    </rPh>
    <rPh sb="10" eb="11">
      <t>マエ</t>
    </rPh>
    <rPh sb="12" eb="14">
      <t>ケイカク</t>
    </rPh>
    <rPh sb="14" eb="16">
      <t>カイゼン</t>
    </rPh>
    <rPh sb="16" eb="17">
      <t>ゴ</t>
    </rPh>
    <rPh sb="18" eb="20">
      <t>ジッセキ</t>
    </rPh>
    <rPh sb="20" eb="22">
      <t>キカン</t>
    </rPh>
    <phoneticPr fontId="14"/>
  </si>
  <si>
    <t>２　利用者の平均労働時間</t>
    <rPh sb="2" eb="5">
      <t>リヨウシャ</t>
    </rPh>
    <rPh sb="6" eb="8">
      <t>ヘイキン</t>
    </rPh>
    <rPh sb="8" eb="10">
      <t>ロウドウ</t>
    </rPh>
    <rPh sb="10" eb="12">
      <t>ジカン</t>
    </rPh>
    <phoneticPr fontId="14"/>
  </si>
  <si>
    <t>計画期間の平均労働時間</t>
    <rPh sb="0" eb="2">
      <t>ケイカク</t>
    </rPh>
    <rPh sb="2" eb="4">
      <t>キカン</t>
    </rPh>
    <rPh sb="5" eb="7">
      <t>ヘイキン</t>
    </rPh>
    <rPh sb="7" eb="9">
      <t>ロウドウ</t>
    </rPh>
    <rPh sb="9" eb="11">
      <t>ジカン</t>
    </rPh>
    <phoneticPr fontId="14"/>
  </si>
  <si>
    <t>（１年間とすること）</t>
    <phoneticPr fontId="4"/>
  </si>
  <si>
    <t>７　過去３年間の就労定着者の状況</t>
    <rPh sb="2" eb="4">
      <t>カコ</t>
    </rPh>
    <rPh sb="5" eb="7">
      <t>ネンカン</t>
    </rPh>
    <rPh sb="8" eb="10">
      <t>シュウロウ</t>
    </rPh>
    <rPh sb="10" eb="12">
      <t>テイチャク</t>
    </rPh>
    <rPh sb="12" eb="13">
      <t>シャ</t>
    </rPh>
    <rPh sb="14" eb="16">
      <t>ジョウキョウ</t>
    </rPh>
    <phoneticPr fontId="14"/>
  </si>
  <si>
    <t>就職先事業所名</t>
    <rPh sb="0" eb="2">
      <t>シュウショク</t>
    </rPh>
    <rPh sb="2" eb="3">
      <t>サキ</t>
    </rPh>
    <rPh sb="3" eb="6">
      <t>ジギョウショ</t>
    </rPh>
    <rPh sb="6" eb="7">
      <t>メイ</t>
    </rPh>
    <phoneticPr fontId="13"/>
  </si>
  <si>
    <t>名</t>
    <rPh sb="0" eb="1">
      <t>メイ</t>
    </rPh>
    <phoneticPr fontId="13"/>
  </si>
  <si>
    <t>※　各年度（４月１日～翌年３月31日の期間とする。）において、Ａ型事業所から一般就労し、就職後６か月を経過した者がいる場合は、その状況を記入してください。</t>
    <rPh sb="2" eb="5">
      <t>カクネンド</t>
    </rPh>
    <rPh sb="7" eb="8">
      <t>ガツ</t>
    </rPh>
    <rPh sb="9" eb="10">
      <t>ニチ</t>
    </rPh>
    <rPh sb="11" eb="13">
      <t>ヨクネン</t>
    </rPh>
    <rPh sb="14" eb="15">
      <t>ガツ</t>
    </rPh>
    <rPh sb="17" eb="18">
      <t>ニチ</t>
    </rPh>
    <rPh sb="19" eb="21">
      <t>キカン</t>
    </rPh>
    <rPh sb="32" eb="33">
      <t>ガタ</t>
    </rPh>
    <rPh sb="33" eb="36">
      <t>ジギョウショ</t>
    </rPh>
    <rPh sb="38" eb="40">
      <t>イッパン</t>
    </rPh>
    <rPh sb="40" eb="42">
      <t>シュウロウ</t>
    </rPh>
    <rPh sb="59" eb="61">
      <t>バアイ</t>
    </rPh>
    <phoneticPr fontId="14"/>
  </si>
  <si>
    <r>
      <t>前年度の経営改善計画書（様式2-1）「現在」欄から</t>
    </r>
    <r>
      <rPr>
        <sz val="9"/>
        <color rgb="FFFF0000"/>
        <rFont val="HG丸ｺﾞｼｯｸM-PRO"/>
        <family val="3"/>
        <charset val="128"/>
      </rPr>
      <t xml:space="preserve">転記 </t>
    </r>
    <rPh sb="19" eb="21">
      <t>ゲンザイ</t>
    </rPh>
    <rPh sb="22" eb="23">
      <t>ラン</t>
    </rPh>
    <phoneticPr fontId="14"/>
  </si>
  <si>
    <t xml:space="preserve">前年度の経営改善計画書（様式2-1）「現在」欄の対象期間を記載 </t>
    <rPh sb="0" eb="3">
      <t>ゼンネンド</t>
    </rPh>
    <rPh sb="4" eb="6">
      <t>ケイエイ</t>
    </rPh>
    <rPh sb="6" eb="8">
      <t>カイゼン</t>
    </rPh>
    <rPh sb="8" eb="11">
      <t>ケイカクショ</t>
    </rPh>
    <rPh sb="12" eb="14">
      <t>ヨウシキ</t>
    </rPh>
    <rPh sb="19" eb="21">
      <t>ゲンザイ</t>
    </rPh>
    <rPh sb="22" eb="23">
      <t>ラン</t>
    </rPh>
    <rPh sb="24" eb="26">
      <t>タイショウ</t>
    </rPh>
    <rPh sb="26" eb="28">
      <t>キカン</t>
    </rPh>
    <rPh sb="29" eb="31">
      <t>キサイ</t>
    </rPh>
    <phoneticPr fontId="14"/>
  </si>
  <si>
    <r>
      <t>前年度の経営改善計画書（様式2-1）から</t>
    </r>
    <r>
      <rPr>
        <sz val="9"/>
        <color rgb="FFFF0000"/>
        <rFont val="HG丸ｺﾞｼｯｸM-PRO"/>
        <family val="3"/>
        <charset val="128"/>
      </rPr>
      <t xml:space="preserve">転記 </t>
    </r>
    <rPh sb="12" eb="14">
      <t>ヨウシキ</t>
    </rPh>
    <phoneticPr fontId="14"/>
  </si>
  <si>
    <t>計画期間後の「収入－経費」（実績）【Ａ２】</t>
    <rPh sb="0" eb="2">
      <t>ケイカク</t>
    </rPh>
    <rPh sb="2" eb="4">
      <t>キカン</t>
    </rPh>
    <rPh sb="4" eb="5">
      <t>ゴ</t>
    </rPh>
    <rPh sb="7" eb="9">
      <t>シュウニュウ</t>
    </rPh>
    <rPh sb="10" eb="12">
      <t>ケイヒ</t>
    </rPh>
    <rPh sb="14" eb="16">
      <t>ジッセキ</t>
    </rPh>
    <phoneticPr fontId="14"/>
  </si>
  <si>
    <t>計画期間後の支払い総賃金額（実績）【Ｂ２】</t>
    <rPh sb="0" eb="2">
      <t>ケイカク</t>
    </rPh>
    <rPh sb="2" eb="4">
      <t>キカン</t>
    </rPh>
    <rPh sb="4" eb="5">
      <t>ゴ</t>
    </rPh>
    <rPh sb="6" eb="8">
      <t>シハラ</t>
    </rPh>
    <rPh sb="9" eb="10">
      <t>ソウ</t>
    </rPh>
    <rPh sb="10" eb="12">
      <t>チンギン</t>
    </rPh>
    <rPh sb="12" eb="13">
      <t>ガク</t>
    </rPh>
    <rPh sb="14" eb="16">
      <t>ジッセキ</t>
    </rPh>
    <phoneticPr fontId="14"/>
  </si>
  <si>
    <t>6月に達した者の氏名</t>
    <rPh sb="1" eb="2">
      <t>ガツ</t>
    </rPh>
    <rPh sb="3" eb="4">
      <t>タッ</t>
    </rPh>
    <rPh sb="6" eb="7">
      <t>モノ</t>
    </rPh>
    <rPh sb="8" eb="10">
      <t>シメイ</t>
    </rPh>
    <phoneticPr fontId="13"/>
  </si>
  <si>
    <t>別紙様式２－２</t>
    <rPh sb="0" eb="2">
      <t>ベッシ</t>
    </rPh>
    <rPh sb="2" eb="4">
      <t>ヨウシキ</t>
    </rPh>
    <phoneticPr fontId="14"/>
  </si>
  <si>
    <t>【指定就労継続支援Ａ型事業所　経営改善計画書】別紙</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rPh sb="23" eb="25">
      <t>ベッシ</t>
    </rPh>
    <phoneticPr fontId="4"/>
  </si>
  <si>
    <t>経営改善計画期間中の具体的改善策と実施時期等</t>
    <rPh sb="0" eb="2">
      <t>ケイエイ</t>
    </rPh>
    <rPh sb="2" eb="4">
      <t>カイゼン</t>
    </rPh>
    <rPh sb="4" eb="6">
      <t>ケイカク</t>
    </rPh>
    <rPh sb="6" eb="8">
      <t>キカン</t>
    </rPh>
    <rPh sb="8" eb="9">
      <t>チュウ</t>
    </rPh>
    <rPh sb="10" eb="13">
      <t>グタイテキ</t>
    </rPh>
    <rPh sb="13" eb="16">
      <t>カイゼンサク</t>
    </rPh>
    <rPh sb="16" eb="17">
      <t>タイサク</t>
    </rPh>
    <rPh sb="17" eb="19">
      <t>ジッシ</t>
    </rPh>
    <rPh sb="19" eb="21">
      <t>ジキ</t>
    </rPh>
    <rPh sb="21" eb="22">
      <t>トウ</t>
    </rPh>
    <phoneticPr fontId="14"/>
  </si>
  <si>
    <t>※提出の際、以下のような就労支援事業収益の改善を見込む要因となる書類を添付すること。</t>
    <rPh sb="1" eb="3">
      <t>テイシュツ</t>
    </rPh>
    <rPh sb="4" eb="5">
      <t>サイ</t>
    </rPh>
    <rPh sb="6" eb="8">
      <t>イカ</t>
    </rPh>
    <rPh sb="24" eb="26">
      <t>ミコ</t>
    </rPh>
    <rPh sb="27" eb="29">
      <t>ヨウイン</t>
    </rPh>
    <rPh sb="35" eb="37">
      <t>テンプ</t>
    </rPh>
    <phoneticPr fontId="13"/>
  </si>
  <si>
    <t>○経営改善計画期間中に生産活動に係る事業の収入額の増加又は必要経費の減少を見込む要因となるもの</t>
    <rPh sb="1" eb="3">
      <t>ケイエイ</t>
    </rPh>
    <rPh sb="3" eb="5">
      <t>カイゼン</t>
    </rPh>
    <rPh sb="5" eb="7">
      <t>ケイカク</t>
    </rPh>
    <rPh sb="7" eb="10">
      <t>キカンチュウ</t>
    </rPh>
    <rPh sb="11" eb="13">
      <t>セイサン</t>
    </rPh>
    <rPh sb="13" eb="15">
      <t>カツドウ</t>
    </rPh>
    <rPh sb="16" eb="17">
      <t>カカ</t>
    </rPh>
    <rPh sb="18" eb="20">
      <t>ジギョウ</t>
    </rPh>
    <rPh sb="21" eb="23">
      <t>シュウニュウ</t>
    </rPh>
    <rPh sb="23" eb="24">
      <t>ガク</t>
    </rPh>
    <rPh sb="25" eb="27">
      <t>ゾウカ</t>
    </rPh>
    <rPh sb="27" eb="28">
      <t>マタ</t>
    </rPh>
    <rPh sb="29" eb="31">
      <t>ヒツヨウ</t>
    </rPh>
    <rPh sb="31" eb="33">
      <t>ケイヒ</t>
    </rPh>
    <rPh sb="34" eb="36">
      <t>ゲンショウ</t>
    </rPh>
    <rPh sb="37" eb="39">
      <t>ミコ</t>
    </rPh>
    <rPh sb="40" eb="42">
      <t>ヨウイン</t>
    </rPh>
    <phoneticPr fontId="13"/>
  </si>
  <si>
    <t>○利用者の平均労働時間の改善を見込む要因となるもの</t>
    <rPh sb="1" eb="4">
      <t>リヨウシャ</t>
    </rPh>
    <rPh sb="5" eb="7">
      <t>ヘイキン</t>
    </rPh>
    <rPh sb="7" eb="9">
      <t>ロウドウ</t>
    </rPh>
    <rPh sb="9" eb="11">
      <t>ジカン</t>
    </rPh>
    <rPh sb="12" eb="14">
      <t>カイゼン</t>
    </rPh>
    <rPh sb="15" eb="17">
      <t>ミコ</t>
    </rPh>
    <rPh sb="18" eb="20">
      <t>ヨウイン</t>
    </rPh>
    <phoneticPr fontId="13"/>
  </si>
  <si>
    <t>○利用者に支払う賃金総額の増加を見込む要因となるもの</t>
    <rPh sb="1" eb="4">
      <t>リヨウシャ</t>
    </rPh>
    <rPh sb="5" eb="7">
      <t>シハラ</t>
    </rPh>
    <rPh sb="8" eb="10">
      <t>チンギン</t>
    </rPh>
    <rPh sb="10" eb="12">
      <t>ソウガク</t>
    </rPh>
    <rPh sb="13" eb="15">
      <t>ゾウカ</t>
    </rPh>
    <rPh sb="16" eb="18">
      <t>ミコ</t>
    </rPh>
    <rPh sb="19" eb="21">
      <t>ヨウイン</t>
    </rPh>
    <phoneticPr fontId="13"/>
  </si>
  <si>
    <t>項目</t>
    <rPh sb="0" eb="2">
      <t>コウモク</t>
    </rPh>
    <phoneticPr fontId="14"/>
  </si>
  <si>
    <t>課題</t>
    <rPh sb="0" eb="2">
      <t>カダイ</t>
    </rPh>
    <phoneticPr fontId="14"/>
  </si>
  <si>
    <t>実施期間</t>
    <rPh sb="0" eb="2">
      <t>ジッシ</t>
    </rPh>
    <rPh sb="2" eb="4">
      <t>キカン</t>
    </rPh>
    <phoneticPr fontId="14"/>
  </si>
  <si>
    <t>具体的な改善策</t>
    <rPh sb="0" eb="3">
      <t>グタイテキ</t>
    </rPh>
    <rPh sb="4" eb="6">
      <t>カイゼン</t>
    </rPh>
    <rPh sb="6" eb="7">
      <t>サク</t>
    </rPh>
    <phoneticPr fontId="14"/>
  </si>
  <si>
    <t>（注）経営改善を行う項目(例：営業体制の強化、経費削減、販路拡大等）を記載するとともに、課題を記載し、その課題に対応するための実施期間と具体的な改善策をそれぞれ記載する。適宜欄は追加する。</t>
    <rPh sb="1" eb="2">
      <t>チュウ</t>
    </rPh>
    <rPh sb="3" eb="5">
      <t>ケイエイ</t>
    </rPh>
    <rPh sb="5" eb="7">
      <t>カイゼン</t>
    </rPh>
    <rPh sb="8" eb="9">
      <t>オコナ</t>
    </rPh>
    <rPh sb="10" eb="12">
      <t>コウモク</t>
    </rPh>
    <rPh sb="13" eb="14">
      <t>レイ</t>
    </rPh>
    <rPh sb="15" eb="17">
      <t>エイギョウ</t>
    </rPh>
    <rPh sb="17" eb="19">
      <t>タイセイ</t>
    </rPh>
    <rPh sb="20" eb="22">
      <t>キョウカ</t>
    </rPh>
    <rPh sb="23" eb="25">
      <t>ケイヒ</t>
    </rPh>
    <rPh sb="25" eb="27">
      <t>サクゲン</t>
    </rPh>
    <rPh sb="28" eb="30">
      <t>ハンロ</t>
    </rPh>
    <rPh sb="30" eb="32">
      <t>カクダイ</t>
    </rPh>
    <rPh sb="32" eb="33">
      <t>トウ</t>
    </rPh>
    <rPh sb="35" eb="37">
      <t>キサイ</t>
    </rPh>
    <rPh sb="44" eb="46">
      <t>カダイ</t>
    </rPh>
    <rPh sb="47" eb="49">
      <t>キサイ</t>
    </rPh>
    <rPh sb="53" eb="55">
      <t>カダイ</t>
    </rPh>
    <rPh sb="56" eb="58">
      <t>タイオウ</t>
    </rPh>
    <rPh sb="63" eb="65">
      <t>ジッシ</t>
    </rPh>
    <rPh sb="65" eb="67">
      <t>キカン</t>
    </rPh>
    <rPh sb="68" eb="71">
      <t>グタイテキ</t>
    </rPh>
    <rPh sb="72" eb="74">
      <t>カイゼン</t>
    </rPh>
    <rPh sb="74" eb="75">
      <t>サク</t>
    </rPh>
    <rPh sb="80" eb="82">
      <t>キサイ</t>
    </rPh>
    <rPh sb="85" eb="87">
      <t>テキギ</t>
    </rPh>
    <rPh sb="87" eb="88">
      <t>ラン</t>
    </rPh>
    <rPh sb="89" eb="91">
      <t>ツイカ</t>
    </rPh>
    <phoneticPr fontId="14"/>
  </si>
  <si>
    <t>（１）令和５年度の就労定着者</t>
    <rPh sb="3" eb="5">
      <t>レイワ</t>
    </rPh>
    <phoneticPr fontId="13"/>
  </si>
  <si>
    <r>
      <t xml:space="preserve">就職日
</t>
    </r>
    <r>
      <rPr>
        <sz val="7"/>
        <rFont val="ＭＳ ゴシック"/>
        <family val="3"/>
        <charset val="128"/>
      </rPr>
      <t>（令和4年10月1日～令和5年9月30日の間に就職）</t>
    </r>
    <rPh sb="0" eb="2">
      <t>シュウショク</t>
    </rPh>
    <rPh sb="2" eb="3">
      <t>ビ</t>
    </rPh>
    <rPh sb="5" eb="7">
      <t>レイワ</t>
    </rPh>
    <rPh sb="8" eb="9">
      <t>ネン</t>
    </rPh>
    <rPh sb="9" eb="10">
      <t>ガンネン</t>
    </rPh>
    <rPh sb="11" eb="12">
      <t>ガツ</t>
    </rPh>
    <rPh sb="12" eb="14">
      <t>ツイタチ</t>
    </rPh>
    <rPh sb="15" eb="17">
      <t>レイワ</t>
    </rPh>
    <rPh sb="18" eb="19">
      <t>ネン</t>
    </rPh>
    <rPh sb="20" eb="21">
      <t>ガツ</t>
    </rPh>
    <rPh sb="23" eb="24">
      <t>ニチ</t>
    </rPh>
    <rPh sb="25" eb="26">
      <t>カン</t>
    </rPh>
    <rPh sb="27" eb="29">
      <t>シュウショク</t>
    </rPh>
    <phoneticPr fontId="13"/>
  </si>
  <si>
    <r>
      <t xml:space="preserve">６か月経過日
</t>
    </r>
    <r>
      <rPr>
        <sz val="7"/>
        <rFont val="ＭＳ ゴシック"/>
        <family val="3"/>
        <charset val="128"/>
      </rPr>
      <t>（令和5年4月1日～令和6年3月31日）</t>
    </r>
    <rPh sb="2" eb="3">
      <t>ゲツ</t>
    </rPh>
    <rPh sb="3" eb="5">
      <t>ケイカ</t>
    </rPh>
    <rPh sb="5" eb="6">
      <t>ビ</t>
    </rPh>
    <rPh sb="8" eb="10">
      <t>レイワ</t>
    </rPh>
    <rPh sb="11" eb="12">
      <t>ネン</t>
    </rPh>
    <rPh sb="13" eb="14">
      <t>ガツ</t>
    </rPh>
    <rPh sb="14" eb="16">
      <t>ツイタチ</t>
    </rPh>
    <rPh sb="17" eb="19">
      <t>レイワ</t>
    </rPh>
    <rPh sb="20" eb="21">
      <t>ネン</t>
    </rPh>
    <rPh sb="22" eb="23">
      <t>ガツ</t>
    </rPh>
    <rPh sb="25" eb="26">
      <t>ニチ</t>
    </rPh>
    <phoneticPr fontId="13"/>
  </si>
  <si>
    <t>（２）令和４年度の就労定着者</t>
    <rPh sb="3" eb="5">
      <t>レイワ</t>
    </rPh>
    <phoneticPr fontId="13"/>
  </si>
  <si>
    <r>
      <t xml:space="preserve">就職日
</t>
    </r>
    <r>
      <rPr>
        <sz val="7"/>
        <rFont val="ＭＳ ゴシック"/>
        <family val="3"/>
        <charset val="128"/>
      </rPr>
      <t>（令和3年10月1日～令和4年9月30日の間に就職）</t>
    </r>
    <rPh sb="0" eb="2">
      <t>シュウショク</t>
    </rPh>
    <rPh sb="2" eb="3">
      <t>ビ</t>
    </rPh>
    <rPh sb="5" eb="7">
      <t>レイワ</t>
    </rPh>
    <rPh sb="8" eb="9">
      <t>ネン</t>
    </rPh>
    <rPh sb="11" eb="12">
      <t>ガツ</t>
    </rPh>
    <rPh sb="12" eb="14">
      <t>ツイタチ</t>
    </rPh>
    <rPh sb="15" eb="17">
      <t>レイワ</t>
    </rPh>
    <rPh sb="18" eb="19">
      <t>ネン</t>
    </rPh>
    <rPh sb="20" eb="21">
      <t>ガツ</t>
    </rPh>
    <rPh sb="23" eb="24">
      <t>ニチ</t>
    </rPh>
    <rPh sb="25" eb="26">
      <t>カン</t>
    </rPh>
    <rPh sb="27" eb="29">
      <t>シュウショク</t>
    </rPh>
    <phoneticPr fontId="13"/>
  </si>
  <si>
    <r>
      <t xml:space="preserve">６か月経過日
</t>
    </r>
    <r>
      <rPr>
        <sz val="7"/>
        <rFont val="ＭＳ ゴシック"/>
        <family val="3"/>
        <charset val="128"/>
      </rPr>
      <t>（令和4年4月1日～令和5年3月31日）</t>
    </r>
    <rPh sb="2" eb="3">
      <t>ゲツ</t>
    </rPh>
    <rPh sb="3" eb="5">
      <t>ケイカ</t>
    </rPh>
    <rPh sb="5" eb="6">
      <t>ビ</t>
    </rPh>
    <rPh sb="8" eb="10">
      <t>レイワ</t>
    </rPh>
    <rPh sb="11" eb="12">
      <t>ネン</t>
    </rPh>
    <rPh sb="13" eb="14">
      <t>ガツ</t>
    </rPh>
    <rPh sb="14" eb="16">
      <t>ツイタチ</t>
    </rPh>
    <rPh sb="17" eb="19">
      <t>レイワ</t>
    </rPh>
    <rPh sb="20" eb="21">
      <t>ネン</t>
    </rPh>
    <rPh sb="22" eb="23">
      <t>ガツ</t>
    </rPh>
    <rPh sb="25" eb="26">
      <t>ニチ</t>
    </rPh>
    <phoneticPr fontId="13"/>
  </si>
  <si>
    <t>（３）令和３年度の就労定着者</t>
    <rPh sb="3" eb="5">
      <t>レイワ</t>
    </rPh>
    <phoneticPr fontId="13"/>
  </si>
  <si>
    <r>
      <t xml:space="preserve">就職日
</t>
    </r>
    <r>
      <rPr>
        <sz val="7"/>
        <rFont val="ＭＳ ゴシック"/>
        <family val="3"/>
        <charset val="128"/>
      </rPr>
      <t>（令和2年10月1日～令和3年9月30日の間に就職）</t>
    </r>
    <rPh sb="0" eb="2">
      <t>シュウショク</t>
    </rPh>
    <rPh sb="2" eb="3">
      <t>ビ</t>
    </rPh>
    <rPh sb="5" eb="7">
      <t>レイワ</t>
    </rPh>
    <rPh sb="8" eb="9">
      <t>ネン</t>
    </rPh>
    <rPh sb="11" eb="12">
      <t>ガツ</t>
    </rPh>
    <rPh sb="12" eb="14">
      <t>ツイタチ</t>
    </rPh>
    <rPh sb="15" eb="17">
      <t>レイワ</t>
    </rPh>
    <rPh sb="18" eb="19">
      <t>ネン</t>
    </rPh>
    <rPh sb="20" eb="21">
      <t>ガツ</t>
    </rPh>
    <rPh sb="23" eb="24">
      <t>ニチ</t>
    </rPh>
    <rPh sb="25" eb="26">
      <t>カン</t>
    </rPh>
    <rPh sb="27" eb="29">
      <t>シュウショク</t>
    </rPh>
    <phoneticPr fontId="13"/>
  </si>
  <si>
    <r>
      <t xml:space="preserve">６か月経過日
</t>
    </r>
    <r>
      <rPr>
        <sz val="7"/>
        <rFont val="ＭＳ ゴシック"/>
        <family val="3"/>
        <charset val="128"/>
      </rPr>
      <t>（令和3年4月1日～令和4年3月31日）</t>
    </r>
    <rPh sb="2" eb="3">
      <t>ゲツ</t>
    </rPh>
    <rPh sb="3" eb="5">
      <t>ケイカ</t>
    </rPh>
    <rPh sb="5" eb="6">
      <t>ビ</t>
    </rPh>
    <rPh sb="8" eb="10">
      <t>レイワ</t>
    </rPh>
    <rPh sb="11" eb="12">
      <t>ネン</t>
    </rPh>
    <rPh sb="13" eb="14">
      <t>ガツ</t>
    </rPh>
    <rPh sb="14" eb="16">
      <t>ツイタチ</t>
    </rPh>
    <rPh sb="17" eb="19">
      <t>レイワ</t>
    </rPh>
    <rPh sb="20" eb="21">
      <t>ネン</t>
    </rPh>
    <rPh sb="22" eb="23">
      <t>ガツ</t>
    </rPh>
    <rPh sb="25" eb="26">
      <t>ニチ</t>
    </rPh>
    <phoneticPr fontId="13"/>
  </si>
  <si>
    <t>エコテリアなんぐん市場</t>
    <rPh sb="9" eb="11">
      <t>イチバ</t>
    </rPh>
    <phoneticPr fontId="13"/>
  </si>
  <si>
    <t>令和4年4月1日　～　令和5年3月31日</t>
    <rPh sb="0" eb="2">
      <t>レイワ</t>
    </rPh>
    <rPh sb="3" eb="4">
      <t>ネン</t>
    </rPh>
    <rPh sb="11" eb="12">
      <t>レイ</t>
    </rPh>
    <rPh sb="12" eb="13">
      <t>ワ</t>
    </rPh>
    <phoneticPr fontId="13"/>
  </si>
  <si>
    <t>令和5年4月1日　～　令和6年3月31日</t>
    <rPh sb="0" eb="2">
      <t>レイワ</t>
    </rPh>
    <rPh sb="3" eb="4">
      <t>ネン</t>
    </rPh>
    <rPh sb="11" eb="12">
      <t>レイ</t>
    </rPh>
    <rPh sb="12" eb="13">
      <t>ワ</t>
    </rPh>
    <phoneticPr fontId="13"/>
  </si>
  <si>
    <t>事業所代表者署名欄　　　吉田　良香　　　　　　　</t>
    <rPh sb="0" eb="3">
      <t>ジギョウショ</t>
    </rPh>
    <rPh sb="3" eb="6">
      <t>ダイヒョウシャ</t>
    </rPh>
    <rPh sb="6" eb="9">
      <t>ショメイラン</t>
    </rPh>
    <rPh sb="12" eb="14">
      <t>ヨシダ</t>
    </rPh>
    <rPh sb="15" eb="16">
      <t>リョウ</t>
    </rPh>
    <rPh sb="16" eb="17">
      <t>カオリ</t>
    </rPh>
    <phoneticPr fontId="4"/>
  </si>
  <si>
    <t>エコテリアなんぐん市場</t>
    <rPh sb="9" eb="11">
      <t>イチバ</t>
    </rPh>
    <phoneticPr fontId="4"/>
  </si>
  <si>
    <t>愛媛県南宇和郡愛南町城辺甲２９３４番地</t>
    <rPh sb="0" eb="3">
      <t>エヒメケン</t>
    </rPh>
    <rPh sb="3" eb="7">
      <t>ミナミウワグン</t>
    </rPh>
    <rPh sb="7" eb="10">
      <t>アイナンチョウ</t>
    </rPh>
    <rPh sb="10" eb="12">
      <t>ジョウヘン</t>
    </rPh>
    <rPh sb="12" eb="13">
      <t>コウ</t>
    </rPh>
    <rPh sb="17" eb="19">
      <t>バンチ</t>
    </rPh>
    <phoneticPr fontId="4"/>
  </si>
  <si>
    <t>理事長　吉田　良香</t>
    <rPh sb="0" eb="3">
      <t>リジチョウ</t>
    </rPh>
    <rPh sb="4" eb="6">
      <t>ヨシダ</t>
    </rPh>
    <rPh sb="7" eb="8">
      <t>リョウ</t>
    </rPh>
    <rPh sb="8" eb="9">
      <t>カオリ</t>
    </rPh>
    <phoneticPr fontId="4"/>
  </si>
  <si>
    <t>０８９５－７０－４０３１</t>
    <phoneticPr fontId="4"/>
  </si>
  <si>
    <t>０８９５－７０－４０３２</t>
    <phoneticPr fontId="4"/>
  </si>
  <si>
    <t>令和6年　4月　1日　～　令和7年　3月　31日</t>
    <rPh sb="0" eb="2">
      <t>レイワ</t>
    </rPh>
    <rPh sb="3" eb="4">
      <t>ネン</t>
    </rPh>
    <rPh sb="6" eb="7">
      <t>ガツ</t>
    </rPh>
    <rPh sb="9" eb="10">
      <t>ニチ</t>
    </rPh>
    <rPh sb="13" eb="15">
      <t>レイワ</t>
    </rPh>
    <rPh sb="16" eb="17">
      <t>ネン</t>
    </rPh>
    <rPh sb="19" eb="20">
      <t>ガツ</t>
    </rPh>
    <rPh sb="23" eb="24">
      <t>ニチ</t>
    </rPh>
    <phoneticPr fontId="4"/>
  </si>
  <si>
    <t xml:space="preserve">・観葉植物レンタル作業
・農作業（アボカド、原木しいたけ、柑橘、ユーカリ委託栽培など）
・養殖作業（アマゴ）
・温浴施設清掃作業等
</t>
    <rPh sb="1" eb="3">
      <t>カンヨウ</t>
    </rPh>
    <rPh sb="3" eb="5">
      <t>ショクブツ</t>
    </rPh>
    <rPh sb="9" eb="11">
      <t>サギョウ</t>
    </rPh>
    <rPh sb="13" eb="16">
      <t>ノウサギョウ</t>
    </rPh>
    <rPh sb="22" eb="24">
      <t>ゲンボク</t>
    </rPh>
    <rPh sb="29" eb="31">
      <t>カンキツ</t>
    </rPh>
    <rPh sb="36" eb="38">
      <t>イタク</t>
    </rPh>
    <rPh sb="38" eb="40">
      <t>サイバイ</t>
    </rPh>
    <rPh sb="45" eb="47">
      <t>ヨウショク</t>
    </rPh>
    <rPh sb="47" eb="49">
      <t>サギョウ</t>
    </rPh>
    <rPh sb="56" eb="60">
      <t>オンヨクシセツ</t>
    </rPh>
    <rPh sb="60" eb="62">
      <t>セイソウ</t>
    </rPh>
    <rPh sb="62" eb="64">
      <t>サギョウ</t>
    </rPh>
    <rPh sb="64" eb="65">
      <t>トウ</t>
    </rPh>
    <phoneticPr fontId="4"/>
  </si>
  <si>
    <t>（主な費目）
観葉植物レンタル（208万）、農作業（745万）、
養殖作業（130万）、委託作業（640万）、その他(14万)等</t>
    <rPh sb="1" eb="2">
      <t>オモ</t>
    </rPh>
    <rPh sb="3" eb="5">
      <t>ヒモク</t>
    </rPh>
    <rPh sb="57" eb="58">
      <t>タ</t>
    </rPh>
    <rPh sb="61" eb="62">
      <t>マン</t>
    </rPh>
    <phoneticPr fontId="4"/>
  </si>
  <si>
    <t>（主な費目）
観葉植物レンタル（87万）、農作業（655万）、養殖作業（220万）、委託作業及びその他（148万）等</t>
    <rPh sb="1" eb="2">
      <t>オモ</t>
    </rPh>
    <rPh sb="3" eb="5">
      <t>ヒモク</t>
    </rPh>
    <phoneticPr fontId="4"/>
  </si>
  <si>
    <t>（積算根拠）
・時給者34名</t>
    <rPh sb="1" eb="3">
      <t>セキサン</t>
    </rPh>
    <rPh sb="3" eb="5">
      <t>コンキョ</t>
    </rPh>
    <phoneticPr fontId="4"/>
  </si>
  <si>
    <t>(未達成理由)
　生産活動収入は前年度に比べ増収となっているものの、農業（アボカド生産）については、害虫被害や寒波の影響からほとんど販売までには至らず売上も低迷した。</t>
    <rPh sb="1" eb="4">
      <t>ミタッセイ</t>
    </rPh>
    <rPh sb="4" eb="6">
      <t>リユウ</t>
    </rPh>
    <rPh sb="9" eb="15">
      <t>セイサンカツドウシュウニュウ</t>
    </rPh>
    <rPh sb="16" eb="19">
      <t>ゼンネンド</t>
    </rPh>
    <rPh sb="20" eb="21">
      <t>クラ</t>
    </rPh>
    <rPh sb="22" eb="24">
      <t>ゾウシュウ</t>
    </rPh>
    <rPh sb="34" eb="36">
      <t>ノウギョウ</t>
    </rPh>
    <rPh sb="66" eb="68">
      <t>ハンバイ</t>
    </rPh>
    <rPh sb="72" eb="73">
      <t>イタ</t>
    </rPh>
    <rPh sb="75" eb="77">
      <t>ウリアゲ</t>
    </rPh>
    <rPh sb="78" eb="80">
      <t>テイメイ</t>
    </rPh>
    <phoneticPr fontId="4"/>
  </si>
  <si>
    <t>(具体的改善策)
　農業部門において水稲及びユーカリ・原木しいたけは着実に売上が延びており、生産面積をさらに拡張予定。
柑橘やアボカドはSNSを活用した販売でリピーターも増えており、ふるさと納税サイトへの出品も併せてさらに強化し農業部門の売上増を図っていく。</t>
    <rPh sb="1" eb="4">
      <t>グタイテキ</t>
    </rPh>
    <rPh sb="4" eb="6">
      <t>カイゼン</t>
    </rPh>
    <rPh sb="6" eb="7">
      <t>サク</t>
    </rPh>
    <rPh sb="10" eb="14">
      <t>ノウギョウブモン</t>
    </rPh>
    <rPh sb="18" eb="20">
      <t>スイトウ</t>
    </rPh>
    <rPh sb="20" eb="21">
      <t>オヨ</t>
    </rPh>
    <rPh sb="27" eb="29">
      <t>ゲンボク</t>
    </rPh>
    <rPh sb="34" eb="36">
      <t>チャクジツ</t>
    </rPh>
    <rPh sb="37" eb="39">
      <t>ウリアゲ</t>
    </rPh>
    <rPh sb="40" eb="41">
      <t>ノ</t>
    </rPh>
    <rPh sb="46" eb="48">
      <t>セイサン</t>
    </rPh>
    <rPh sb="48" eb="50">
      <t>メンセキ</t>
    </rPh>
    <rPh sb="54" eb="56">
      <t>カクチョウ</t>
    </rPh>
    <rPh sb="56" eb="58">
      <t>ヨテイ</t>
    </rPh>
    <rPh sb="60" eb="62">
      <t>カンキツ</t>
    </rPh>
    <rPh sb="72" eb="74">
      <t>カツヨウ</t>
    </rPh>
    <rPh sb="76" eb="78">
      <t>ハンバイ</t>
    </rPh>
    <rPh sb="85" eb="86">
      <t>フ</t>
    </rPh>
    <rPh sb="95" eb="97">
      <t>ノウゼイ</t>
    </rPh>
    <rPh sb="105" eb="106">
      <t>アワ</t>
    </rPh>
    <rPh sb="111" eb="113">
      <t>キョウカ</t>
    </rPh>
    <rPh sb="114" eb="118">
      <t>ノウギョウブモン</t>
    </rPh>
    <rPh sb="119" eb="121">
      <t>ウリアゲ</t>
    </rPh>
    <rPh sb="121" eb="122">
      <t>ゾウ</t>
    </rPh>
    <rPh sb="123" eb="124">
      <t>ハカ</t>
    </rPh>
    <phoneticPr fontId="4"/>
  </si>
  <si>
    <t>現在の事業は全て継続する。
農作業においてアボカド・柑橘等の生産販売の強化と養殖作業(アマゴ)での販路を拡大する。</t>
    <rPh sb="0" eb="2">
      <t>ゲンザイ</t>
    </rPh>
    <rPh sb="3" eb="5">
      <t>ジギョウ</t>
    </rPh>
    <rPh sb="6" eb="7">
      <t>スベ</t>
    </rPh>
    <rPh sb="8" eb="10">
      <t>ケイゾク</t>
    </rPh>
    <rPh sb="14" eb="17">
      <t>ノウサギョウ</t>
    </rPh>
    <rPh sb="26" eb="28">
      <t>カンキツ</t>
    </rPh>
    <rPh sb="28" eb="29">
      <t>ナド</t>
    </rPh>
    <rPh sb="30" eb="32">
      <t>セイサン</t>
    </rPh>
    <rPh sb="32" eb="34">
      <t>ハンバイ</t>
    </rPh>
    <rPh sb="35" eb="37">
      <t>キョウカ</t>
    </rPh>
    <rPh sb="38" eb="40">
      <t>ヨウショク</t>
    </rPh>
    <rPh sb="40" eb="42">
      <t>サギョウ</t>
    </rPh>
    <rPh sb="49" eb="51">
      <t>ハンロ</t>
    </rPh>
    <rPh sb="52" eb="54">
      <t>カクダイ</t>
    </rPh>
    <phoneticPr fontId="4"/>
  </si>
  <si>
    <t>（積算根拠）
観葉植物レンタル（220万）、農作業（850万）、養殖作業（180万）、委託作業（650万）等</t>
    <rPh sb="1" eb="3">
      <t>セキサン</t>
    </rPh>
    <rPh sb="3" eb="5">
      <t>コンキョ</t>
    </rPh>
    <phoneticPr fontId="4"/>
  </si>
  <si>
    <t>（積算根拠）
観葉植物レンタル（80万）、農作業（600万）、養殖作業（200万）、委託作業及びその他（100万）等</t>
    <rPh sb="1" eb="3">
      <t>セキサン</t>
    </rPh>
    <rPh sb="3" eb="5">
      <t>コンキョ</t>
    </rPh>
    <phoneticPr fontId="4"/>
  </si>
  <si>
    <t>販路拡大</t>
    <rPh sb="0" eb="2">
      <t>ハンロ</t>
    </rPh>
    <rPh sb="2" eb="4">
      <t>カクダイ</t>
    </rPh>
    <phoneticPr fontId="13"/>
  </si>
  <si>
    <t>令和6年4月1日～令和7年3月31日</t>
    <rPh sb="0" eb="2">
      <t>レイワ</t>
    </rPh>
    <rPh sb="3" eb="4">
      <t>ネン</t>
    </rPh>
    <rPh sb="4" eb="5">
      <t>ヘイネン</t>
    </rPh>
    <rPh sb="5" eb="6">
      <t>ガツ</t>
    </rPh>
    <rPh sb="7" eb="8">
      <t>ニチ</t>
    </rPh>
    <rPh sb="9" eb="10">
      <t>レイ</t>
    </rPh>
    <rPh sb="10" eb="11">
      <t>ワ</t>
    </rPh>
    <rPh sb="12" eb="13">
      <t>ネン</t>
    </rPh>
    <rPh sb="13" eb="14">
      <t>ヘイネン</t>
    </rPh>
    <rPh sb="14" eb="15">
      <t>ガツ</t>
    </rPh>
    <rPh sb="17" eb="18">
      <t>ニチ</t>
    </rPh>
    <phoneticPr fontId="13"/>
  </si>
  <si>
    <t>農業に害虫被害が多く、出荷量が低迷し売上げにつながらない。</t>
    <rPh sb="0" eb="2">
      <t>ノウギョウ</t>
    </rPh>
    <rPh sb="3" eb="5">
      <t>ガイチュウ</t>
    </rPh>
    <rPh sb="5" eb="7">
      <t>ヒガイ</t>
    </rPh>
    <rPh sb="8" eb="9">
      <t>オオ</t>
    </rPh>
    <rPh sb="11" eb="13">
      <t>シュッカ</t>
    </rPh>
    <rPh sb="13" eb="14">
      <t>リョウ</t>
    </rPh>
    <rPh sb="15" eb="17">
      <t>テイメイ</t>
    </rPh>
    <rPh sb="18" eb="19">
      <t>ウ</t>
    </rPh>
    <rPh sb="19" eb="20">
      <t>ア</t>
    </rPh>
    <phoneticPr fontId="13"/>
  </si>
  <si>
    <t xml:space="preserve"> 害虫により十分な生産量を確保できなかったため、害虫防除等で生産量増を目指す。</t>
    <rPh sb="1" eb="3">
      <t>ガイチュウ</t>
    </rPh>
    <rPh sb="6" eb="8">
      <t>ジュウブン</t>
    </rPh>
    <rPh sb="9" eb="12">
      <t>セイサンリョウ</t>
    </rPh>
    <rPh sb="13" eb="15">
      <t>カクホ</t>
    </rPh>
    <rPh sb="24" eb="28">
      <t>ガイチュウボウジョ</t>
    </rPh>
    <rPh sb="28" eb="29">
      <t>トウ</t>
    </rPh>
    <rPh sb="30" eb="33">
      <t>セイサンリョウ</t>
    </rPh>
    <rPh sb="33" eb="34">
      <t>ゾウ</t>
    </rPh>
    <rPh sb="35" eb="37">
      <t>メザ</t>
    </rPh>
    <phoneticPr fontId="13"/>
  </si>
  <si>
    <t>生産体制の強化</t>
    <rPh sb="0" eb="2">
      <t>セイサン</t>
    </rPh>
    <rPh sb="2" eb="4">
      <t>タイセイ</t>
    </rPh>
    <rPh sb="5" eb="7">
      <t>キョウカ</t>
    </rPh>
    <phoneticPr fontId="13"/>
  </si>
  <si>
    <t>顧客ニーズはあるものの、商品がそろわない</t>
    <rPh sb="0" eb="2">
      <t>コキャク</t>
    </rPh>
    <rPh sb="12" eb="14">
      <t>ショウヒン</t>
    </rPh>
    <phoneticPr fontId="13"/>
  </si>
  <si>
    <t>柑橘や原木しいたけ等の農産物をふるさと納税サイトへ出品中。生産体制の強化により生産量を確保し取り扱い件数を増やし、収益増につなげていく。</t>
    <rPh sb="0" eb="2">
      <t>カンキツ</t>
    </rPh>
    <rPh sb="3" eb="5">
      <t>ゲンボク</t>
    </rPh>
    <rPh sb="9" eb="10">
      <t>ナド</t>
    </rPh>
    <rPh sb="11" eb="14">
      <t>ノウサンブツ</t>
    </rPh>
    <rPh sb="19" eb="21">
      <t>ノウゼイ</t>
    </rPh>
    <rPh sb="25" eb="27">
      <t>シュッピン</t>
    </rPh>
    <rPh sb="27" eb="28">
      <t>チュウ</t>
    </rPh>
    <rPh sb="29" eb="33">
      <t>セイサンタイセイ</t>
    </rPh>
    <rPh sb="34" eb="36">
      <t>キョウカ</t>
    </rPh>
    <rPh sb="39" eb="42">
      <t>セイサンリョウ</t>
    </rPh>
    <rPh sb="43" eb="45">
      <t>カクホ</t>
    </rPh>
    <rPh sb="46" eb="47">
      <t>ト</t>
    </rPh>
    <rPh sb="48" eb="49">
      <t>アツカ</t>
    </rPh>
    <rPh sb="50" eb="52">
      <t>ケンスウ</t>
    </rPh>
    <rPh sb="53" eb="54">
      <t>フ</t>
    </rPh>
    <rPh sb="57" eb="59">
      <t>シュウエキ</t>
    </rPh>
    <rPh sb="59" eb="60">
      <t>ゾウ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</si>
</sst>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quot;（&quot;##0&quot;か月間）&quot;"/>
    <numFmt numFmtId="178" formatCode="#,##0.0_ "/>
    <numFmt numFmtId="179" formatCode="#,##0_ "/>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sz val="16"/>
      <name val="ＭＳ ゴシック"/>
      <family val="3"/>
      <charset val="128"/>
    </font>
    <font>
      <u/>
      <sz val="11"/>
      <color indexed="12"/>
      <name val="ＭＳ Ｐゴシック"/>
      <family val="3"/>
      <charset val="128"/>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u/>
      <sz val="11"/>
      <name val="ＭＳ Ｐゴシック"/>
      <family val="3"/>
      <charset val="128"/>
    </font>
    <font>
      <sz val="11"/>
      <color theme="0" tint="-0.499984740745262"/>
      <name val="ＭＳ ゴシック"/>
      <family val="3"/>
      <charset val="128"/>
    </font>
    <font>
      <sz val="9"/>
      <name val="HG丸ｺﾞｼｯｸM-PRO"/>
      <family val="3"/>
      <charset val="128"/>
    </font>
    <font>
      <sz val="14"/>
      <color rgb="FFFF0000"/>
      <name val="ＭＳ ゴシック"/>
      <family val="3"/>
      <charset val="128"/>
    </font>
    <font>
      <sz val="9"/>
      <color rgb="FFFF0000"/>
      <name val="HG丸ｺﾞｼｯｸM-PRO"/>
      <family val="3"/>
      <charset val="128"/>
    </font>
    <font>
      <sz val="11"/>
      <color rgb="FFFF0000"/>
      <name val="ＭＳ ゴシック"/>
      <family val="3"/>
      <charset val="128"/>
    </font>
    <font>
      <sz val="11"/>
      <color theme="1"/>
      <name val="ＭＳ Ｐゴシック"/>
      <family val="3"/>
      <charset val="128"/>
    </font>
    <font>
      <sz val="10"/>
      <name val="ＭＳ Ｐゴシック"/>
      <family val="3"/>
      <charset val="128"/>
    </font>
    <font>
      <sz val="12"/>
      <name val="ＭＳ Ｐゴシック"/>
      <family val="3"/>
      <charset val="128"/>
    </font>
    <font>
      <sz val="7"/>
      <name val="ＭＳ ゴシック"/>
      <family val="3"/>
      <charset val="128"/>
    </font>
    <font>
      <sz val="11"/>
      <color rgb="FFFF0000"/>
      <name val="HG丸ｺﾞｼｯｸM-PRO"/>
      <family val="3"/>
      <charset val="128"/>
    </font>
    <font>
      <sz val="14"/>
      <name val="ＭＳ Ｐゴシック"/>
      <family val="3"/>
      <charset val="128"/>
      <scheme val="minor"/>
    </font>
    <font>
      <sz val="14"/>
      <color rgb="FF000000"/>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6" tint="0.39997558519241921"/>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2" fillId="0" borderId="0">
      <alignment vertical="center"/>
    </xf>
    <xf numFmtId="0" fontId="1" fillId="0" borderId="0">
      <alignment vertical="center"/>
    </xf>
  </cellStyleXfs>
  <cellXfs count="156">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1" xfId="0" applyFont="1" applyBorder="1">
      <alignment vertical="center"/>
    </xf>
    <xf numFmtId="0" fontId="10" fillId="0" borderId="0" xfId="0" applyFont="1" applyAlignment="1">
      <alignment vertical="top"/>
    </xf>
    <xf numFmtId="0" fontId="5" fillId="0" borderId="0" xfId="0" applyFont="1" applyAlignment="1">
      <alignment vertical="top"/>
    </xf>
    <xf numFmtId="0" fontId="10" fillId="0" borderId="0" xfId="0" applyFont="1">
      <alignment vertical="center"/>
    </xf>
    <xf numFmtId="0" fontId="11" fillId="0" borderId="0" xfId="0" applyFont="1">
      <alignment vertical="center"/>
    </xf>
    <xf numFmtId="0" fontId="5" fillId="0" borderId="0" xfId="3" applyFont="1">
      <alignment vertical="center"/>
    </xf>
    <xf numFmtId="0" fontId="6" fillId="0" borderId="0" xfId="3" applyFont="1">
      <alignment vertical="center"/>
    </xf>
    <xf numFmtId="0" fontId="6" fillId="0" borderId="0" xfId="3" applyFont="1" applyAlignment="1">
      <alignment horizontal="center" vertical="center"/>
    </xf>
    <xf numFmtId="0" fontId="5" fillId="0" borderId="0" xfId="3" applyFont="1" applyAlignment="1">
      <alignment horizontal="right" vertical="center"/>
    </xf>
    <xf numFmtId="0" fontId="10" fillId="0" borderId="6" xfId="3" applyFont="1" applyBorder="1" applyAlignment="1">
      <alignment vertical="center" wrapText="1"/>
    </xf>
    <xf numFmtId="0" fontId="5" fillId="0" borderId="6" xfId="3" applyFont="1" applyBorder="1" applyAlignment="1">
      <alignment vertical="center" wrapText="1"/>
    </xf>
    <xf numFmtId="0" fontId="19" fillId="0" borderId="0" xfId="3" applyFont="1" applyAlignment="1">
      <alignment horizontal="left" vertical="center"/>
    </xf>
    <xf numFmtId="0" fontId="5" fillId="0" borderId="15"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3" applyFont="1" applyAlignment="1">
      <alignment horizontal="left" vertical="center"/>
    </xf>
    <xf numFmtId="0" fontId="18" fillId="5" borderId="4" xfId="3" applyFont="1" applyFill="1" applyBorder="1" applyAlignment="1">
      <alignment horizontal="center" vertical="center" shrinkToFit="1"/>
    </xf>
    <xf numFmtId="0" fontId="5" fillId="0" borderId="4" xfId="3" applyFont="1" applyBorder="1" applyAlignment="1">
      <alignment horizontal="center" vertical="center" shrinkToFit="1"/>
    </xf>
    <xf numFmtId="0" fontId="21" fillId="0" borderId="0" xfId="3" applyFont="1">
      <alignment vertical="center"/>
    </xf>
    <xf numFmtId="0" fontId="24" fillId="0" borderId="0" xfId="6" applyFont="1">
      <alignment vertical="center"/>
    </xf>
    <xf numFmtId="176" fontId="5" fillId="0" borderId="0" xfId="5" applyNumberFormat="1" applyFont="1" applyFill="1" applyBorder="1" applyAlignment="1">
      <alignment horizontal="right" vertical="center" shrinkToFit="1"/>
    </xf>
    <xf numFmtId="0" fontId="5" fillId="0" borderId="0" xfId="3" applyFont="1" applyAlignment="1">
      <alignment horizontal="center" vertical="center"/>
    </xf>
    <xf numFmtId="0" fontId="5" fillId="0" borderId="0" xfId="3" applyFont="1" applyAlignment="1">
      <alignment horizontal="center" vertical="center" shrinkToFit="1"/>
    </xf>
    <xf numFmtId="0" fontId="21" fillId="0" borderId="0" xfId="0" applyFont="1">
      <alignment vertical="center"/>
    </xf>
    <xf numFmtId="0" fontId="27" fillId="0" borderId="0" xfId="0" applyFont="1">
      <alignment vertical="center"/>
    </xf>
    <xf numFmtId="0" fontId="28" fillId="0" borderId="0" xfId="0" applyFont="1">
      <alignment vertical="center"/>
    </xf>
    <xf numFmtId="0" fontId="5" fillId="0" borderId="0" xfId="0" applyFont="1" applyAlignment="1">
      <alignment horizontal="right" vertical="center"/>
    </xf>
    <xf numFmtId="0" fontId="8" fillId="0" borderId="4" xfId="0" applyFont="1" applyBorder="1">
      <alignment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5" fillId="0" borderId="4" xfId="0" applyFont="1" applyBorder="1">
      <alignment vertical="center"/>
    </xf>
    <xf numFmtId="0" fontId="9" fillId="0" borderId="1" xfId="0" applyFont="1" applyBorder="1">
      <alignment vertical="center"/>
    </xf>
    <xf numFmtId="0" fontId="5" fillId="0" borderId="2" xfId="0" applyFont="1" applyBorder="1">
      <alignment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58" fontId="8" fillId="0" borderId="4" xfId="0" applyNumberFormat="1"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center" vertical="center"/>
    </xf>
    <xf numFmtId="0" fontId="6" fillId="0" borderId="0" xfId="0" applyFont="1" applyAlignment="1">
      <alignment horizontal="center" vertical="center"/>
    </xf>
    <xf numFmtId="0" fontId="16" fillId="0" borderId="2" xfId="1" applyFont="1" applyFill="1" applyBorder="1" applyAlignment="1" applyProtection="1">
      <alignment horizontal="center" vertical="center" shrinkToFit="1"/>
    </xf>
    <xf numFmtId="0" fontId="15" fillId="0" borderId="3" xfId="0" applyFont="1" applyBorder="1" applyAlignment="1">
      <alignment vertical="center" shrinkToFit="1"/>
    </xf>
    <xf numFmtId="0" fontId="15" fillId="0" borderId="1"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0" fontId="8" fillId="0" borderId="2" xfId="0" applyFont="1" applyBorder="1">
      <alignment vertical="center"/>
    </xf>
    <xf numFmtId="0" fontId="8" fillId="0" borderId="1" xfId="0" applyFont="1" applyBorder="1" applyAlignment="1">
      <alignment horizontal="center" vertical="center"/>
    </xf>
    <xf numFmtId="0" fontId="8" fillId="0" borderId="4" xfId="0" applyFont="1" applyBorder="1" applyAlignment="1">
      <alignment vertical="center" shrinkToFit="1"/>
    </xf>
    <xf numFmtId="0" fontId="11" fillId="0" borderId="11" xfId="0" applyFont="1" applyBorder="1">
      <alignment vertical="center"/>
    </xf>
    <xf numFmtId="0" fontId="5" fillId="0" borderId="11" xfId="0" applyFont="1" applyBorder="1">
      <alignment vertical="center"/>
    </xf>
    <xf numFmtId="0" fontId="10" fillId="0" borderId="21" xfId="0" applyFont="1" applyBorder="1" applyAlignment="1">
      <alignment vertical="top" wrapText="1"/>
    </xf>
    <xf numFmtId="0" fontId="10" fillId="0" borderId="22" xfId="0" applyFont="1" applyBorder="1" applyAlignment="1">
      <alignment vertical="top"/>
    </xf>
    <xf numFmtId="0" fontId="10" fillId="0" borderId="23" xfId="0" applyFont="1" applyBorder="1" applyAlignment="1">
      <alignment vertical="top"/>
    </xf>
    <xf numFmtId="0" fontId="10" fillId="0" borderId="8" xfId="0" applyFont="1" applyBorder="1" applyAlignment="1">
      <alignment vertical="top"/>
    </xf>
    <xf numFmtId="0" fontId="10" fillId="0" borderId="0" xfId="0" applyFont="1" applyAlignment="1">
      <alignment vertical="top"/>
    </xf>
    <xf numFmtId="0" fontId="10" fillId="0" borderId="9" xfId="0" applyFont="1" applyBorder="1" applyAlignment="1">
      <alignment vertical="top"/>
    </xf>
    <xf numFmtId="0" fontId="10" fillId="0" borderId="10" xfId="0" applyFont="1" applyBorder="1" applyAlignment="1">
      <alignment vertical="top"/>
    </xf>
    <xf numFmtId="0" fontId="10" fillId="0" borderId="11" xfId="0" applyFont="1" applyBorder="1" applyAlignment="1">
      <alignment vertical="top"/>
    </xf>
    <xf numFmtId="0" fontId="10" fillId="0" borderId="12" xfId="0" applyFont="1" applyBorder="1" applyAlignment="1">
      <alignment vertical="top"/>
    </xf>
    <xf numFmtId="0" fontId="10" fillId="0" borderId="16" xfId="0" applyFont="1" applyBorder="1" applyAlignment="1">
      <alignment vertical="top" wrapText="1"/>
    </xf>
    <xf numFmtId="0" fontId="10" fillId="0" borderId="16" xfId="0" applyFont="1" applyBorder="1" applyAlignment="1">
      <alignment vertical="top"/>
    </xf>
    <xf numFmtId="0" fontId="10" fillId="0" borderId="4" xfId="0" applyFont="1" applyBorder="1" applyAlignment="1">
      <alignment vertical="top"/>
    </xf>
    <xf numFmtId="0" fontId="10" fillId="0" borderId="17" xfId="0" applyFont="1" applyBorder="1" applyAlignment="1">
      <alignment vertical="top" wrapText="1"/>
    </xf>
    <xf numFmtId="0" fontId="10" fillId="0" borderId="17" xfId="0" applyFont="1" applyBorder="1" applyAlignment="1">
      <alignment vertical="top"/>
    </xf>
    <xf numFmtId="176" fontId="5" fillId="0" borderId="13" xfId="0" applyNumberFormat="1" applyFont="1" applyBorder="1" applyAlignment="1">
      <alignment horizontal="right" vertical="center" shrinkToFit="1"/>
    </xf>
    <xf numFmtId="176" fontId="5" fillId="0" borderId="14" xfId="0" applyNumberFormat="1" applyFont="1" applyBorder="1" applyAlignment="1">
      <alignment horizontal="right" vertical="center" shrinkToFit="1"/>
    </xf>
    <xf numFmtId="176" fontId="5" fillId="0" borderId="2" xfId="0" applyNumberFormat="1" applyFont="1" applyBorder="1" applyAlignment="1">
      <alignment horizontal="right" vertical="center" shrinkToFit="1"/>
    </xf>
    <xf numFmtId="176" fontId="5" fillId="0" borderId="3" xfId="0" applyNumberFormat="1" applyFont="1" applyBorder="1" applyAlignment="1">
      <alignment horizontal="right" vertical="center" shrinkToFit="1"/>
    </xf>
    <xf numFmtId="0" fontId="10" fillId="0" borderId="4" xfId="0" applyFont="1" applyBorder="1" applyAlignment="1">
      <alignment vertical="top" wrapText="1"/>
    </xf>
    <xf numFmtId="0" fontId="10" fillId="0" borderId="5" xfId="0" applyFont="1" applyBorder="1" applyAlignment="1">
      <alignment horizontal="left" vertical="top" wrapText="1"/>
    </xf>
    <xf numFmtId="0" fontId="5" fillId="0" borderId="6"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8"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6"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5" fillId="0" borderId="4" xfId="3" applyFont="1" applyBorder="1" applyAlignment="1">
      <alignment horizontal="center" vertical="center"/>
    </xf>
    <xf numFmtId="0" fontId="5" fillId="0" borderId="6" xfId="3" applyFont="1" applyBorder="1" applyAlignment="1">
      <alignment horizontal="left" vertical="center" wrapText="1"/>
    </xf>
    <xf numFmtId="0" fontId="5" fillId="0" borderId="0" xfId="3" applyFont="1" applyAlignment="1">
      <alignment horizontal="left" vertical="center" wrapText="1"/>
    </xf>
    <xf numFmtId="0" fontId="5" fillId="0" borderId="4" xfId="7" applyFont="1" applyBorder="1" applyAlignment="1">
      <alignment horizontal="center" vertical="center" wrapText="1"/>
    </xf>
    <xf numFmtId="0" fontId="5" fillId="0" borderId="4" xfId="7" applyFont="1" applyBorder="1" applyAlignment="1">
      <alignment horizontal="center" vertical="center"/>
    </xf>
    <xf numFmtId="0" fontId="8" fillId="0" borderId="4" xfId="7" applyFont="1" applyBorder="1" applyAlignment="1">
      <alignment horizontal="left" vertical="center" wrapText="1"/>
    </xf>
    <xf numFmtId="0" fontId="5" fillId="0" borderId="4" xfId="7" applyFont="1" applyBorder="1" applyAlignment="1">
      <alignment horizontal="center" vertical="center" shrinkToFit="1"/>
    </xf>
    <xf numFmtId="0" fontId="8" fillId="0" borderId="4" xfId="7" applyFont="1" applyBorder="1" applyAlignment="1">
      <alignment horizontal="center" vertical="center" wrapText="1"/>
    </xf>
    <xf numFmtId="0" fontId="8" fillId="0" borderId="4" xfId="7" applyFont="1" applyBorder="1" applyAlignment="1">
      <alignment horizontal="center" vertical="center"/>
    </xf>
    <xf numFmtId="0" fontId="5" fillId="0" borderId="0" xfId="3" applyFont="1" applyAlignment="1">
      <alignment horizontal="right" vertical="center"/>
    </xf>
    <xf numFmtId="0" fontId="6" fillId="0" borderId="0" xfId="3" applyFont="1" applyAlignment="1">
      <alignment horizontal="center" vertical="center"/>
    </xf>
    <xf numFmtId="176" fontId="26" fillId="0" borderId="6" xfId="5" applyNumberFormat="1" applyFont="1" applyFill="1" applyBorder="1" applyAlignment="1">
      <alignment horizontal="center" vertical="center" shrinkToFit="1"/>
    </xf>
    <xf numFmtId="0" fontId="23" fillId="0" borderId="2" xfId="6" applyFont="1" applyBorder="1" applyAlignment="1">
      <alignment horizontal="center" vertical="center"/>
    </xf>
    <xf numFmtId="0" fontId="23" fillId="0" borderId="1" xfId="6" applyFont="1" applyBorder="1" applyAlignment="1">
      <alignment horizontal="center" vertical="center"/>
    </xf>
    <xf numFmtId="0" fontId="5" fillId="0" borderId="4" xfId="3" applyFont="1" applyBorder="1" applyAlignment="1">
      <alignment horizontal="center" vertical="center" shrinkToFit="1"/>
    </xf>
    <xf numFmtId="0" fontId="10" fillId="0" borderId="4" xfId="3" applyFont="1" applyBorder="1" applyAlignment="1">
      <alignment horizontal="center" vertical="center" wrapText="1" shrinkToFit="1"/>
    </xf>
    <xf numFmtId="0" fontId="10" fillId="0" borderId="4" xfId="3" applyFont="1" applyBorder="1" applyAlignment="1">
      <alignment horizontal="center" vertical="center" shrinkToFit="1"/>
    </xf>
    <xf numFmtId="179" fontId="5" fillId="0" borderId="18" xfId="3" applyNumberFormat="1" applyFont="1" applyBorder="1" applyAlignment="1">
      <alignment horizontal="center" vertical="center"/>
    </xf>
    <xf numFmtId="179" fontId="5" fillId="0" borderId="19" xfId="3" applyNumberFormat="1" applyFont="1" applyBorder="1" applyAlignment="1">
      <alignment horizontal="center" vertical="center"/>
    </xf>
    <xf numFmtId="179" fontId="5" fillId="0" borderId="20" xfId="3" applyNumberFormat="1" applyFont="1" applyBorder="1" applyAlignment="1">
      <alignment horizontal="center" vertical="center"/>
    </xf>
    <xf numFmtId="0" fontId="5" fillId="0" borderId="0" xfId="3" applyFont="1" applyAlignment="1">
      <alignment horizontal="center" vertical="center"/>
    </xf>
    <xf numFmtId="0" fontId="18" fillId="3" borderId="2" xfId="3" applyFont="1" applyFill="1" applyBorder="1" applyAlignment="1">
      <alignment horizontal="center" vertical="center"/>
    </xf>
    <xf numFmtId="0" fontId="18" fillId="3" borderId="3" xfId="3" applyFont="1" applyFill="1" applyBorder="1" applyAlignment="1">
      <alignment horizontal="center" vertical="center"/>
    </xf>
    <xf numFmtId="0" fontId="18" fillId="3" borderId="1" xfId="3" applyFont="1" applyFill="1" applyBorder="1" applyAlignment="1">
      <alignment horizontal="center" vertical="center"/>
    </xf>
    <xf numFmtId="178" fontId="5" fillId="0" borderId="5" xfId="5" applyNumberFormat="1" applyFont="1" applyBorder="1" applyAlignment="1">
      <alignment horizontal="right" vertical="center" shrinkToFit="1"/>
    </xf>
    <xf numFmtId="178" fontId="5" fillId="0" borderId="6" xfId="5" applyNumberFormat="1" applyFont="1" applyBorder="1" applyAlignment="1">
      <alignment horizontal="right" vertical="center" shrinkToFit="1"/>
    </xf>
    <xf numFmtId="178" fontId="5" fillId="0" borderId="10" xfId="5" applyNumberFormat="1" applyFont="1" applyBorder="1" applyAlignment="1">
      <alignment horizontal="right" vertical="center" shrinkToFit="1"/>
    </xf>
    <xf numFmtId="178" fontId="5" fillId="0" borderId="11" xfId="5" applyNumberFormat="1" applyFont="1" applyBorder="1" applyAlignment="1">
      <alignment horizontal="right" vertical="center" shrinkToFit="1"/>
    </xf>
    <xf numFmtId="0" fontId="5" fillId="0" borderId="6" xfId="3" applyFont="1" applyBorder="1" applyAlignment="1">
      <alignment horizontal="center" vertical="center" shrinkToFit="1"/>
    </xf>
    <xf numFmtId="0" fontId="5" fillId="0" borderId="7"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12" xfId="3" applyFont="1" applyBorder="1" applyAlignment="1">
      <alignment horizontal="center" vertical="center" shrinkToFit="1"/>
    </xf>
    <xf numFmtId="176" fontId="5" fillId="4" borderId="5" xfId="5" applyNumberFormat="1" applyFont="1" applyFill="1" applyBorder="1" applyAlignment="1">
      <alignment horizontal="right" vertical="center" shrinkToFit="1"/>
    </xf>
    <xf numFmtId="176" fontId="5" fillId="4" borderId="6" xfId="5" applyNumberFormat="1" applyFont="1" applyFill="1" applyBorder="1" applyAlignment="1">
      <alignment horizontal="right" vertical="center" shrinkToFit="1"/>
    </xf>
    <xf numFmtId="176" fontId="5" fillId="4" borderId="10" xfId="5" applyNumberFormat="1" applyFont="1" applyFill="1" applyBorder="1" applyAlignment="1">
      <alignment horizontal="right" vertical="center" shrinkToFit="1"/>
    </xf>
    <xf numFmtId="176" fontId="5" fillId="4" borderId="11" xfId="5" applyNumberFormat="1" applyFont="1" applyFill="1" applyBorder="1" applyAlignment="1">
      <alignment horizontal="right" vertical="center" shrinkToFit="1"/>
    </xf>
    <xf numFmtId="0" fontId="18" fillId="3" borderId="4" xfId="3" applyFont="1" applyFill="1" applyBorder="1" applyAlignment="1">
      <alignment horizontal="center" vertical="center" shrinkToFit="1"/>
    </xf>
    <xf numFmtId="0" fontId="18" fillId="6" borderId="2" xfId="3" applyFont="1" applyFill="1" applyBorder="1" applyAlignment="1">
      <alignment horizontal="center" vertical="center" shrinkToFit="1"/>
    </xf>
    <xf numFmtId="0" fontId="18" fillId="6" borderId="3" xfId="3" applyFont="1" applyFill="1" applyBorder="1" applyAlignment="1">
      <alignment horizontal="center" vertical="center" shrinkToFit="1"/>
    </xf>
    <xf numFmtId="0" fontId="5" fillId="0" borderId="7" xfId="3" applyFont="1" applyBorder="1" applyAlignment="1">
      <alignment horizontal="center" vertical="center"/>
    </xf>
    <xf numFmtId="0" fontId="5" fillId="0" borderId="12" xfId="3" applyFont="1" applyBorder="1" applyAlignment="1">
      <alignment horizontal="center" vertical="center"/>
    </xf>
    <xf numFmtId="0" fontId="26" fillId="4" borderId="4" xfId="3" applyFont="1" applyFill="1" applyBorder="1" applyAlignment="1">
      <alignment horizontal="center" vertical="center" shrinkToFit="1"/>
    </xf>
    <xf numFmtId="176" fontId="5" fillId="0" borderId="5" xfId="5" applyNumberFormat="1" applyFont="1" applyBorder="1" applyAlignment="1">
      <alignment horizontal="right" vertical="center" shrinkToFit="1"/>
    </xf>
    <xf numFmtId="176" fontId="5" fillId="0" borderId="6" xfId="5" applyNumberFormat="1" applyFont="1" applyBorder="1" applyAlignment="1">
      <alignment horizontal="right" vertical="center" shrinkToFit="1"/>
    </xf>
    <xf numFmtId="176" fontId="5" fillId="0" borderId="10" xfId="5" applyNumberFormat="1" applyFont="1" applyBorder="1" applyAlignment="1">
      <alignment horizontal="right" vertical="center" shrinkToFit="1"/>
    </xf>
    <xf numFmtId="176" fontId="5" fillId="0" borderId="11" xfId="5" applyNumberFormat="1" applyFont="1" applyBorder="1" applyAlignment="1">
      <alignment horizontal="right" vertical="center" shrinkToFit="1"/>
    </xf>
    <xf numFmtId="0" fontId="5" fillId="2" borderId="4" xfId="3" applyFont="1" applyFill="1" applyBorder="1" applyAlignment="1">
      <alignment horizontal="center" vertical="center" shrinkToFit="1"/>
    </xf>
    <xf numFmtId="0" fontId="5" fillId="0" borderId="5" xfId="3" applyFont="1" applyBorder="1" applyAlignment="1">
      <alignment horizontal="center" vertical="center"/>
    </xf>
    <xf numFmtId="0" fontId="5" fillId="0" borderId="6" xfId="3" applyFont="1" applyBorder="1" applyAlignment="1">
      <alignment horizontal="center" vertical="center"/>
    </xf>
    <xf numFmtId="177" fontId="5" fillId="0" borderId="10" xfId="3" applyNumberFormat="1" applyFont="1" applyBorder="1" applyAlignment="1">
      <alignment horizontal="center" vertical="center"/>
    </xf>
    <xf numFmtId="177" fontId="5" fillId="0" borderId="11" xfId="3" applyNumberFormat="1" applyFont="1" applyBorder="1" applyAlignment="1">
      <alignment horizontal="center" vertical="center"/>
    </xf>
    <xf numFmtId="177" fontId="5" fillId="0" borderId="12" xfId="3" applyNumberFormat="1" applyFont="1" applyBorder="1" applyAlignment="1">
      <alignment horizontal="center" vertical="center"/>
    </xf>
    <xf numFmtId="0" fontId="18" fillId="6" borderId="2" xfId="3" applyFont="1" applyFill="1" applyBorder="1" applyAlignment="1">
      <alignment horizontal="center" vertical="center"/>
    </xf>
    <xf numFmtId="0" fontId="18" fillId="6"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4" borderId="4" xfId="3" applyFont="1" applyFill="1" applyBorder="1" applyAlignment="1">
      <alignment horizontal="left" vertical="center"/>
    </xf>
    <xf numFmtId="0" fontId="18" fillId="6" borderId="1" xfId="3" applyFont="1" applyFill="1" applyBorder="1" applyAlignment="1">
      <alignment horizontal="center" vertical="center"/>
    </xf>
    <xf numFmtId="0" fontId="18" fillId="7" borderId="2" xfId="3" applyFont="1" applyFill="1" applyBorder="1" applyAlignment="1">
      <alignment horizontal="center" vertical="center" shrinkToFit="1"/>
    </xf>
    <xf numFmtId="0" fontId="18" fillId="7" borderId="3" xfId="3" applyFont="1" applyFill="1" applyBorder="1" applyAlignment="1">
      <alignment horizontal="center" vertical="center" shrinkToFit="1"/>
    </xf>
    <xf numFmtId="0" fontId="18" fillId="7" borderId="1" xfId="3" applyFont="1" applyFill="1" applyBorder="1" applyAlignment="1">
      <alignment horizontal="center" vertical="center" shrinkToFit="1"/>
    </xf>
    <xf numFmtId="0" fontId="5" fillId="5" borderId="4" xfId="3" applyFont="1" applyFill="1" applyBorder="1" applyAlignment="1">
      <alignment horizontal="center" vertical="center" shrinkToFit="1"/>
    </xf>
    <xf numFmtId="9" fontId="17" fillId="4" borderId="4" xfId="4" applyFont="1" applyFill="1" applyBorder="1" applyAlignment="1">
      <alignment horizontal="center" vertical="center"/>
    </xf>
    <xf numFmtId="9" fontId="17" fillId="4" borderId="4" xfId="3" applyNumberFormat="1" applyFont="1" applyFill="1" applyBorder="1" applyAlignment="1">
      <alignment horizontal="center" vertical="center"/>
    </xf>
  </cellXfs>
  <cellStyles count="8">
    <cellStyle name="パーセント 2" xfId="4" xr:uid="{00000000-0005-0000-0000-000000000000}"/>
    <cellStyle name="ハイパーリンク" xfId="1" builtinId="8"/>
    <cellStyle name="桁区切り 2" xfId="5" xr:uid="{00000000-0005-0000-0000-000002000000}"/>
    <cellStyle name="標準" xfId="0" builtinId="0"/>
    <cellStyle name="標準 2" xfId="2" xr:uid="{00000000-0005-0000-0000-000004000000}"/>
    <cellStyle name="標準 3" xfId="3" xr:uid="{00000000-0005-0000-0000-000005000000}"/>
    <cellStyle name="標準 3 2" xfId="7" xr:uid="{4A870C08-6EAD-4604-ABBD-5D0AF94AE58A}"/>
    <cellStyle name="標準 4" xfId="6" xr:uid="{00000000-0005-0000-0000-000006000000}"/>
  </cellStyles>
  <dxfs count="0"/>
  <tableStyles count="0" defaultTableStyle="TableStyleMedium2" defaultPivotStyle="PivotStyleLight16"/>
  <colors>
    <mruColors>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19</xdr:col>
      <xdr:colOff>144780</xdr:colOff>
      <xdr:row>9</xdr:row>
      <xdr:rowOff>205740</xdr:rowOff>
    </xdr:from>
    <xdr:to>
      <xdr:col>22</xdr:col>
      <xdr:colOff>146236</xdr:colOff>
      <xdr:row>10</xdr:row>
      <xdr:rowOff>225351</xdr:rowOff>
    </xdr:to>
    <xdr:sp macro="" textlink="">
      <xdr:nvSpPr>
        <xdr:cNvPr id="2" name="円/楕円 1">
          <a:extLst>
            <a:ext uri="{FF2B5EF4-FFF2-40B4-BE49-F238E27FC236}">
              <a16:creationId xmlns:a16="http://schemas.microsoft.com/office/drawing/2014/main" id="{5EA45747-468E-4188-8DC8-368BE52C7465}"/>
            </a:ext>
          </a:extLst>
        </xdr:cNvPr>
        <xdr:cNvSpPr/>
      </xdr:nvSpPr>
      <xdr:spPr>
        <a:xfrm>
          <a:off x="3230880" y="1988820"/>
          <a:ext cx="504376" cy="248211"/>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64"/>
  <sheetViews>
    <sheetView view="pageBreakPreview" topLeftCell="A24" zoomScaleNormal="100" zoomScaleSheetLayoutView="100" workbookViewId="0">
      <selection activeCell="BD52" sqref="BD52"/>
    </sheetView>
  </sheetViews>
  <sheetFormatPr defaultColWidth="9" defaultRowHeight="17.25"/>
  <cols>
    <col min="1" max="1" width="0.625" style="1" customWidth="1"/>
    <col min="2" max="10" width="2.5" style="1" customWidth="1"/>
    <col min="11" max="11" width="2.75" style="1" customWidth="1"/>
    <col min="12" max="37" width="2.5" style="1" customWidth="1"/>
    <col min="38" max="38" width="2.5" style="2" customWidth="1"/>
    <col min="39" max="39" width="2.5" style="1" customWidth="1"/>
    <col min="40" max="40" width="4.125" style="1" customWidth="1"/>
    <col min="41" max="91" width="2.5" style="1" customWidth="1"/>
    <col min="92" max="16384" width="9" style="1"/>
  </cols>
  <sheetData>
    <row r="1" spans="1:41" ht="2.25" customHeight="1"/>
    <row r="2" spans="1:41" ht="13.5" customHeight="1">
      <c r="AH2" s="30" t="s">
        <v>30</v>
      </c>
      <c r="AI2" s="30"/>
      <c r="AJ2" s="30"/>
      <c r="AK2" s="30"/>
      <c r="AL2" s="30"/>
      <c r="AM2" s="30"/>
      <c r="AN2" s="30"/>
    </row>
    <row r="3" spans="1:41" ht="6" customHeight="1">
      <c r="AL3" s="3"/>
      <c r="AM3" s="3"/>
      <c r="AN3" s="3"/>
    </row>
    <row r="4" spans="1:41">
      <c r="A4" s="48" t="s">
        <v>32</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row>
    <row r="6" spans="1:41" ht="18" customHeight="1">
      <c r="B6" s="31" t="s">
        <v>0</v>
      </c>
      <c r="C6" s="31"/>
      <c r="D6" s="31"/>
      <c r="E6" s="31"/>
      <c r="F6" s="31"/>
      <c r="G6" s="31" t="s">
        <v>114</v>
      </c>
      <c r="H6" s="36"/>
      <c r="I6" s="36"/>
      <c r="J6" s="36"/>
      <c r="K6" s="36"/>
      <c r="L6" s="36"/>
      <c r="M6" s="36"/>
      <c r="N6" s="36"/>
      <c r="O6" s="36"/>
      <c r="P6" s="36"/>
      <c r="Q6" s="36"/>
      <c r="R6" s="36"/>
      <c r="S6" s="36"/>
      <c r="T6" s="36"/>
      <c r="U6" s="36"/>
      <c r="V6" s="31" t="s">
        <v>56</v>
      </c>
      <c r="W6" s="31"/>
      <c r="X6" s="31"/>
      <c r="Y6" s="31"/>
      <c r="Z6" s="31" t="s">
        <v>116</v>
      </c>
      <c r="AA6" s="36"/>
      <c r="AB6" s="36"/>
      <c r="AC6" s="36"/>
      <c r="AD6" s="36"/>
      <c r="AE6" s="36"/>
      <c r="AF6" s="36"/>
      <c r="AG6" s="36"/>
      <c r="AH6" s="36"/>
      <c r="AI6" s="36"/>
      <c r="AJ6" s="36"/>
      <c r="AK6" s="36"/>
      <c r="AL6" s="36"/>
      <c r="AM6" s="36"/>
      <c r="AN6" s="36"/>
      <c r="AO6" s="4"/>
    </row>
    <row r="7" spans="1:41" ht="18" customHeight="1">
      <c r="B7" s="31" t="s">
        <v>1</v>
      </c>
      <c r="C7" s="31"/>
      <c r="D7" s="31"/>
      <c r="E7" s="31"/>
      <c r="F7" s="31"/>
      <c r="G7" s="31" t="s">
        <v>115</v>
      </c>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4"/>
    </row>
    <row r="8" spans="1:41" ht="33" customHeight="1">
      <c r="B8" s="33" t="s">
        <v>39</v>
      </c>
      <c r="C8" s="34"/>
      <c r="D8" s="34"/>
      <c r="E8" s="34"/>
      <c r="F8" s="34"/>
      <c r="G8" s="34"/>
      <c r="H8" s="34"/>
      <c r="I8" s="34"/>
      <c r="J8" s="34"/>
      <c r="K8" s="34"/>
      <c r="L8" s="34"/>
      <c r="M8" s="34"/>
      <c r="N8" s="34"/>
      <c r="O8" s="35"/>
      <c r="P8" s="49" t="str">
        <f>HYPERLINK("#", "http://www.town.ainan.ehime.jp/kurashi/kenko/fukushi/shogaifukushi/")</f>
        <v>http://www.town.ainan.ehime.jp/kurashi/kenko/fukushi/shogaifukushi/</v>
      </c>
      <c r="Q8" s="50"/>
      <c r="R8" s="50"/>
      <c r="S8" s="50"/>
      <c r="T8" s="50"/>
      <c r="U8" s="50"/>
      <c r="V8" s="50"/>
      <c r="W8" s="50"/>
      <c r="X8" s="50"/>
      <c r="Y8" s="50"/>
      <c r="Z8" s="50"/>
      <c r="AA8" s="50"/>
      <c r="AB8" s="50"/>
      <c r="AC8" s="50"/>
      <c r="AD8" s="50"/>
      <c r="AE8" s="50"/>
      <c r="AF8" s="50"/>
      <c r="AG8" s="50"/>
      <c r="AH8" s="50"/>
      <c r="AI8" s="50"/>
      <c r="AJ8" s="50"/>
      <c r="AK8" s="50"/>
      <c r="AL8" s="50"/>
      <c r="AM8" s="50"/>
      <c r="AN8" s="51"/>
      <c r="AO8" s="4"/>
    </row>
    <row r="9" spans="1:41" ht="18" customHeight="1">
      <c r="B9" s="44" t="s">
        <v>23</v>
      </c>
      <c r="C9" s="45"/>
      <c r="D9" s="45"/>
      <c r="E9" s="45"/>
      <c r="F9" s="46"/>
      <c r="G9" s="33" t="s">
        <v>24</v>
      </c>
      <c r="H9" s="47"/>
      <c r="I9" s="47"/>
      <c r="J9" s="55"/>
      <c r="K9" s="40" t="s">
        <v>117</v>
      </c>
      <c r="L9" s="41"/>
      <c r="M9" s="41"/>
      <c r="N9" s="41"/>
      <c r="O9" s="41"/>
      <c r="P9" s="41"/>
      <c r="Q9" s="41"/>
      <c r="R9" s="41"/>
      <c r="S9" s="41"/>
      <c r="T9" s="41"/>
      <c r="U9" s="41"/>
      <c r="V9" s="41"/>
      <c r="W9" s="42"/>
      <c r="X9" s="39" t="s">
        <v>25</v>
      </c>
      <c r="Y9" s="39"/>
      <c r="Z9" s="39"/>
      <c r="AA9" s="39"/>
      <c r="AB9" s="40" t="s">
        <v>118</v>
      </c>
      <c r="AC9" s="41"/>
      <c r="AD9" s="41"/>
      <c r="AE9" s="41"/>
      <c r="AF9" s="41"/>
      <c r="AG9" s="41"/>
      <c r="AH9" s="41"/>
      <c r="AI9" s="41"/>
      <c r="AJ9" s="41"/>
      <c r="AK9" s="41"/>
      <c r="AL9" s="41"/>
      <c r="AM9" s="41"/>
      <c r="AN9" s="42"/>
      <c r="AO9" s="4"/>
    </row>
    <row r="10" spans="1:41" ht="18" customHeight="1">
      <c r="B10" s="31" t="s">
        <v>2</v>
      </c>
      <c r="C10" s="31"/>
      <c r="D10" s="31"/>
      <c r="E10" s="32">
        <v>7</v>
      </c>
      <c r="F10" s="39"/>
      <c r="G10" s="39"/>
      <c r="H10" s="31" t="s">
        <v>3</v>
      </c>
      <c r="I10" s="31"/>
      <c r="J10" s="32">
        <v>19</v>
      </c>
      <c r="K10" s="39"/>
      <c r="L10" s="39"/>
      <c r="M10" s="56" t="s">
        <v>4</v>
      </c>
      <c r="N10" s="56"/>
      <c r="O10" s="56"/>
      <c r="P10" s="32">
        <v>32</v>
      </c>
      <c r="Q10" s="39"/>
      <c r="R10" s="40"/>
      <c r="S10" s="87" t="s">
        <v>8</v>
      </c>
      <c r="T10" s="87"/>
      <c r="U10" s="87"/>
      <c r="V10" s="87"/>
      <c r="W10" s="87"/>
      <c r="X10" s="87"/>
      <c r="Y10" s="52" t="s">
        <v>5</v>
      </c>
      <c r="Z10" s="52"/>
      <c r="AA10" s="47">
        <v>8</v>
      </c>
      <c r="AB10" s="41"/>
      <c r="AC10" s="41"/>
      <c r="AD10" s="52" t="s">
        <v>6</v>
      </c>
      <c r="AE10" s="52"/>
      <c r="AF10" s="47">
        <v>24</v>
      </c>
      <c r="AG10" s="41"/>
      <c r="AH10" s="41"/>
      <c r="AI10" s="53" t="s">
        <v>7</v>
      </c>
      <c r="AJ10" s="31"/>
      <c r="AK10" s="54"/>
      <c r="AL10" s="37"/>
      <c r="AM10" s="38"/>
      <c r="AN10" s="5" t="s">
        <v>9</v>
      </c>
    </row>
    <row r="11" spans="1:41" ht="18" customHeight="1">
      <c r="B11" s="31" t="s">
        <v>10</v>
      </c>
      <c r="C11" s="31"/>
      <c r="D11" s="31"/>
      <c r="E11" s="31"/>
      <c r="F11" s="31"/>
      <c r="G11" s="31"/>
      <c r="H11" s="31"/>
      <c r="I11" s="32" t="s">
        <v>11</v>
      </c>
      <c r="J11" s="32"/>
      <c r="K11" s="32"/>
      <c r="L11" s="32"/>
      <c r="M11" s="32"/>
      <c r="N11" s="32"/>
      <c r="O11" s="32"/>
      <c r="P11" s="32"/>
      <c r="Q11" s="32"/>
      <c r="R11" s="32"/>
      <c r="S11" s="32"/>
      <c r="T11" s="32"/>
      <c r="U11" s="32"/>
      <c r="V11" s="32"/>
      <c r="W11" s="32"/>
      <c r="X11" s="32"/>
      <c r="Y11" s="32"/>
      <c r="Z11" s="32"/>
      <c r="AA11" s="32"/>
      <c r="AB11" s="31" t="s">
        <v>12</v>
      </c>
      <c r="AC11" s="31"/>
      <c r="AD11" s="31"/>
      <c r="AE11" s="31"/>
      <c r="AF11" s="43">
        <v>39188</v>
      </c>
      <c r="AG11" s="31"/>
      <c r="AH11" s="31"/>
      <c r="AI11" s="31"/>
      <c r="AJ11" s="31"/>
      <c r="AK11" s="31"/>
      <c r="AL11" s="31"/>
      <c r="AM11" s="31"/>
      <c r="AN11" s="31"/>
    </row>
    <row r="12" spans="1:41" ht="18" customHeight="1">
      <c r="B12" s="31" t="s">
        <v>14</v>
      </c>
      <c r="C12" s="36"/>
      <c r="D12" s="36"/>
      <c r="E12" s="36"/>
      <c r="F12" s="36"/>
      <c r="G12" s="33" t="s">
        <v>119</v>
      </c>
      <c r="H12" s="47"/>
      <c r="I12" s="47"/>
      <c r="J12" s="47"/>
      <c r="K12" s="47"/>
      <c r="L12" s="47"/>
      <c r="M12" s="47"/>
      <c r="N12" s="47"/>
      <c r="O12" s="47"/>
      <c r="P12" s="47"/>
      <c r="Q12" s="47"/>
      <c r="R12" s="47"/>
      <c r="S12" s="47"/>
      <c r="T12" s="47"/>
      <c r="U12" s="47"/>
      <c r="V12" s="47"/>
      <c r="W12" s="47"/>
      <c r="X12" s="47"/>
      <c r="Y12" s="87" t="s">
        <v>78</v>
      </c>
      <c r="Z12" s="87"/>
      <c r="AA12" s="87"/>
      <c r="AB12" s="87"/>
      <c r="AC12" s="87"/>
      <c r="AD12" s="87"/>
      <c r="AE12" s="88"/>
      <c r="AF12" s="4"/>
      <c r="AG12" s="4"/>
      <c r="AH12" s="4"/>
      <c r="AI12" s="4"/>
      <c r="AJ12" s="4"/>
      <c r="AK12" s="4"/>
      <c r="AL12" s="4"/>
      <c r="AM12" s="4"/>
      <c r="AN12" s="4"/>
    </row>
    <row r="13" spans="1:41" ht="8.25" customHeight="1"/>
    <row r="14" spans="1:41" ht="13.5">
      <c r="B14" s="1" t="s">
        <v>33</v>
      </c>
      <c r="AL14" s="1"/>
    </row>
    <row r="15" spans="1:41" ht="13.5">
      <c r="B15" s="6" t="s">
        <v>13</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row>
    <row r="16" spans="1:41" ht="13.5">
      <c r="B16" s="78" t="s">
        <v>124</v>
      </c>
      <c r="C16" s="79"/>
      <c r="D16" s="79"/>
      <c r="E16" s="79"/>
      <c r="F16" s="79"/>
      <c r="G16" s="79"/>
      <c r="H16" s="79"/>
      <c r="I16" s="79"/>
      <c r="J16" s="79"/>
      <c r="K16" s="79"/>
      <c r="L16" s="79"/>
      <c r="M16" s="79"/>
      <c r="N16" s="79"/>
      <c r="O16" s="79"/>
      <c r="P16" s="79"/>
      <c r="Q16" s="79"/>
      <c r="R16" s="79"/>
      <c r="S16" s="79"/>
      <c r="T16" s="80"/>
      <c r="U16" s="78" t="s">
        <v>125</v>
      </c>
      <c r="V16" s="79"/>
      <c r="W16" s="79"/>
      <c r="X16" s="79"/>
      <c r="Y16" s="79"/>
      <c r="Z16" s="79"/>
      <c r="AA16" s="79"/>
      <c r="AB16" s="79"/>
      <c r="AC16" s="79"/>
      <c r="AD16" s="79"/>
      <c r="AE16" s="79"/>
      <c r="AF16" s="79"/>
      <c r="AG16" s="79"/>
      <c r="AH16" s="79"/>
      <c r="AI16" s="79"/>
      <c r="AJ16" s="79"/>
      <c r="AK16" s="79"/>
      <c r="AL16" s="79"/>
      <c r="AM16" s="79"/>
      <c r="AN16" s="80"/>
    </row>
    <row r="17" spans="2:40" ht="13.5">
      <c r="B17" s="81"/>
      <c r="C17" s="82"/>
      <c r="D17" s="82"/>
      <c r="E17" s="82"/>
      <c r="F17" s="82"/>
      <c r="G17" s="82"/>
      <c r="H17" s="82"/>
      <c r="I17" s="82"/>
      <c r="J17" s="82"/>
      <c r="K17" s="82"/>
      <c r="L17" s="82"/>
      <c r="M17" s="82"/>
      <c r="N17" s="82"/>
      <c r="O17" s="82"/>
      <c r="P17" s="82"/>
      <c r="Q17" s="82"/>
      <c r="R17" s="82"/>
      <c r="S17" s="82"/>
      <c r="T17" s="83"/>
      <c r="U17" s="81"/>
      <c r="V17" s="82"/>
      <c r="W17" s="82"/>
      <c r="X17" s="82"/>
      <c r="Y17" s="82"/>
      <c r="Z17" s="82"/>
      <c r="AA17" s="82"/>
      <c r="AB17" s="82"/>
      <c r="AC17" s="82"/>
      <c r="AD17" s="82"/>
      <c r="AE17" s="82"/>
      <c r="AF17" s="82"/>
      <c r="AG17" s="82"/>
      <c r="AH17" s="82"/>
      <c r="AI17" s="82"/>
      <c r="AJ17" s="82"/>
      <c r="AK17" s="82"/>
      <c r="AL17" s="82"/>
      <c r="AM17" s="82"/>
      <c r="AN17" s="83"/>
    </row>
    <row r="18" spans="2:40" ht="13.5">
      <c r="B18" s="81"/>
      <c r="C18" s="82"/>
      <c r="D18" s="82"/>
      <c r="E18" s="82"/>
      <c r="F18" s="82"/>
      <c r="G18" s="82"/>
      <c r="H18" s="82"/>
      <c r="I18" s="82"/>
      <c r="J18" s="82"/>
      <c r="K18" s="82"/>
      <c r="L18" s="82"/>
      <c r="M18" s="82"/>
      <c r="N18" s="82"/>
      <c r="O18" s="82"/>
      <c r="P18" s="82"/>
      <c r="Q18" s="82"/>
      <c r="R18" s="82"/>
      <c r="S18" s="82"/>
      <c r="T18" s="83"/>
      <c r="U18" s="81"/>
      <c r="V18" s="82"/>
      <c r="W18" s="82"/>
      <c r="X18" s="82"/>
      <c r="Y18" s="82"/>
      <c r="Z18" s="82"/>
      <c r="AA18" s="82"/>
      <c r="AB18" s="82"/>
      <c r="AC18" s="82"/>
      <c r="AD18" s="82"/>
      <c r="AE18" s="82"/>
      <c r="AF18" s="82"/>
      <c r="AG18" s="82"/>
      <c r="AH18" s="82"/>
      <c r="AI18" s="82"/>
      <c r="AJ18" s="82"/>
      <c r="AK18" s="82"/>
      <c r="AL18" s="82"/>
      <c r="AM18" s="82"/>
      <c r="AN18" s="83"/>
    </row>
    <row r="19" spans="2:40" ht="13.5">
      <c r="B19" s="81"/>
      <c r="C19" s="82"/>
      <c r="D19" s="82"/>
      <c r="E19" s="82"/>
      <c r="F19" s="82"/>
      <c r="G19" s="82"/>
      <c r="H19" s="82"/>
      <c r="I19" s="82"/>
      <c r="J19" s="82"/>
      <c r="K19" s="82"/>
      <c r="L19" s="82"/>
      <c r="M19" s="82"/>
      <c r="N19" s="82"/>
      <c r="O19" s="82"/>
      <c r="P19" s="82"/>
      <c r="Q19" s="82"/>
      <c r="R19" s="82"/>
      <c r="S19" s="82"/>
      <c r="T19" s="83"/>
      <c r="U19" s="81"/>
      <c r="V19" s="82"/>
      <c r="W19" s="82"/>
      <c r="X19" s="82"/>
      <c r="Y19" s="82"/>
      <c r="Z19" s="82"/>
      <c r="AA19" s="82"/>
      <c r="AB19" s="82"/>
      <c r="AC19" s="82"/>
      <c r="AD19" s="82"/>
      <c r="AE19" s="82"/>
      <c r="AF19" s="82"/>
      <c r="AG19" s="82"/>
      <c r="AH19" s="82"/>
      <c r="AI19" s="82"/>
      <c r="AJ19" s="82"/>
      <c r="AK19" s="82"/>
      <c r="AL19" s="82"/>
      <c r="AM19" s="82"/>
      <c r="AN19" s="83"/>
    </row>
    <row r="20" spans="2:40" ht="14.25" customHeight="1">
      <c r="B20" s="84"/>
      <c r="C20" s="85"/>
      <c r="D20" s="85"/>
      <c r="E20" s="85"/>
      <c r="F20" s="85"/>
      <c r="G20" s="85"/>
      <c r="H20" s="85"/>
      <c r="I20" s="85"/>
      <c r="J20" s="85"/>
      <c r="K20" s="85"/>
      <c r="L20" s="85"/>
      <c r="M20" s="85"/>
      <c r="N20" s="85"/>
      <c r="O20" s="85"/>
      <c r="P20" s="85"/>
      <c r="Q20" s="85"/>
      <c r="R20" s="85"/>
      <c r="S20" s="85"/>
      <c r="T20" s="86"/>
      <c r="U20" s="84"/>
      <c r="V20" s="85"/>
      <c r="W20" s="85"/>
      <c r="X20" s="85"/>
      <c r="Y20" s="85"/>
      <c r="Z20" s="85"/>
      <c r="AA20" s="85"/>
      <c r="AB20" s="85"/>
      <c r="AC20" s="85"/>
      <c r="AD20" s="85"/>
      <c r="AE20" s="85"/>
      <c r="AF20" s="85"/>
      <c r="AG20" s="85"/>
      <c r="AH20" s="85"/>
      <c r="AI20" s="85"/>
      <c r="AJ20" s="85"/>
      <c r="AK20" s="85"/>
      <c r="AL20" s="85"/>
      <c r="AM20" s="85"/>
      <c r="AN20" s="86"/>
    </row>
    <row r="21" spans="2:40" ht="5.25" customHeight="1"/>
    <row r="22" spans="2:40" ht="13.5">
      <c r="B22" s="1" t="s">
        <v>17</v>
      </c>
      <c r="AL22" s="1"/>
    </row>
    <row r="23" spans="2:40" ht="15.75" customHeight="1">
      <c r="B23" s="39" t="s">
        <v>15</v>
      </c>
      <c r="C23" s="39"/>
      <c r="D23" s="39"/>
      <c r="E23" s="39"/>
      <c r="F23" s="39"/>
      <c r="G23" s="39"/>
      <c r="H23" s="39"/>
      <c r="I23" s="39"/>
      <c r="J23" s="39"/>
      <c r="K23" s="39"/>
      <c r="L23" s="39"/>
      <c r="M23" s="39"/>
      <c r="N23" s="39"/>
      <c r="O23" s="39"/>
      <c r="P23" s="39"/>
      <c r="Q23" s="39"/>
      <c r="R23" s="39"/>
      <c r="S23" s="39"/>
      <c r="T23" s="39"/>
      <c r="U23" s="39" t="s">
        <v>16</v>
      </c>
      <c r="V23" s="39"/>
      <c r="W23" s="39"/>
      <c r="X23" s="39"/>
      <c r="Y23" s="39"/>
      <c r="Z23" s="39"/>
      <c r="AA23" s="39"/>
      <c r="AB23" s="39"/>
      <c r="AC23" s="39"/>
      <c r="AD23" s="39"/>
      <c r="AE23" s="39"/>
      <c r="AF23" s="39"/>
      <c r="AG23" s="39"/>
      <c r="AH23" s="39"/>
      <c r="AI23" s="39"/>
      <c r="AJ23" s="39"/>
      <c r="AK23" s="39"/>
      <c r="AL23" s="39"/>
      <c r="AM23" s="39"/>
      <c r="AN23" s="39"/>
    </row>
    <row r="24" spans="2:40" ht="13.15" customHeight="1">
      <c r="B24" s="77" t="s">
        <v>120</v>
      </c>
      <c r="C24" s="70"/>
      <c r="D24" s="70"/>
      <c r="E24" s="70"/>
      <c r="F24" s="70"/>
      <c r="G24" s="70"/>
      <c r="H24" s="70"/>
      <c r="I24" s="70"/>
      <c r="J24" s="70"/>
      <c r="K24" s="70"/>
      <c r="L24" s="70"/>
      <c r="M24" s="70"/>
      <c r="N24" s="70"/>
      <c r="O24" s="70"/>
      <c r="P24" s="70"/>
      <c r="Q24" s="70"/>
      <c r="R24" s="70"/>
      <c r="S24" s="70"/>
      <c r="T24" s="70"/>
      <c r="U24" s="77" t="s">
        <v>126</v>
      </c>
      <c r="V24" s="77"/>
      <c r="W24" s="77"/>
      <c r="X24" s="77"/>
      <c r="Y24" s="77"/>
      <c r="Z24" s="77"/>
      <c r="AA24" s="77"/>
      <c r="AB24" s="77"/>
      <c r="AC24" s="77"/>
      <c r="AD24" s="77"/>
      <c r="AE24" s="77"/>
      <c r="AF24" s="77"/>
      <c r="AG24" s="77"/>
      <c r="AH24" s="77"/>
      <c r="AI24" s="77"/>
      <c r="AJ24" s="77"/>
      <c r="AK24" s="77"/>
      <c r="AL24" s="77"/>
      <c r="AM24" s="77"/>
      <c r="AN24" s="77"/>
    </row>
    <row r="25" spans="2:40" ht="13.5">
      <c r="B25" s="70"/>
      <c r="C25" s="70"/>
      <c r="D25" s="70"/>
      <c r="E25" s="70"/>
      <c r="F25" s="70"/>
      <c r="G25" s="70"/>
      <c r="H25" s="70"/>
      <c r="I25" s="70"/>
      <c r="J25" s="70"/>
      <c r="K25" s="70"/>
      <c r="L25" s="70"/>
      <c r="M25" s="70"/>
      <c r="N25" s="70"/>
      <c r="O25" s="70"/>
      <c r="P25" s="70"/>
      <c r="Q25" s="70"/>
      <c r="R25" s="70"/>
      <c r="S25" s="70"/>
      <c r="T25" s="70"/>
      <c r="U25" s="77"/>
      <c r="V25" s="77"/>
      <c r="W25" s="77"/>
      <c r="X25" s="77"/>
      <c r="Y25" s="77"/>
      <c r="Z25" s="77"/>
      <c r="AA25" s="77"/>
      <c r="AB25" s="77"/>
      <c r="AC25" s="77"/>
      <c r="AD25" s="77"/>
      <c r="AE25" s="77"/>
      <c r="AF25" s="77"/>
      <c r="AG25" s="77"/>
      <c r="AH25" s="77"/>
      <c r="AI25" s="77"/>
      <c r="AJ25" s="77"/>
      <c r="AK25" s="77"/>
      <c r="AL25" s="77"/>
      <c r="AM25" s="77"/>
      <c r="AN25" s="77"/>
    </row>
    <row r="26" spans="2:40" ht="13.5">
      <c r="B26" s="70"/>
      <c r="C26" s="70"/>
      <c r="D26" s="70"/>
      <c r="E26" s="70"/>
      <c r="F26" s="70"/>
      <c r="G26" s="70"/>
      <c r="H26" s="70"/>
      <c r="I26" s="70"/>
      <c r="J26" s="70"/>
      <c r="K26" s="70"/>
      <c r="L26" s="70"/>
      <c r="M26" s="70"/>
      <c r="N26" s="70"/>
      <c r="O26" s="70"/>
      <c r="P26" s="70"/>
      <c r="Q26" s="70"/>
      <c r="R26" s="70"/>
      <c r="S26" s="70"/>
      <c r="T26" s="70"/>
      <c r="U26" s="77"/>
      <c r="V26" s="77"/>
      <c r="W26" s="77"/>
      <c r="X26" s="77"/>
      <c r="Y26" s="77"/>
      <c r="Z26" s="77"/>
      <c r="AA26" s="77"/>
      <c r="AB26" s="77"/>
      <c r="AC26" s="77"/>
      <c r="AD26" s="77"/>
      <c r="AE26" s="77"/>
      <c r="AF26" s="77"/>
      <c r="AG26" s="77"/>
      <c r="AH26" s="77"/>
      <c r="AI26" s="77"/>
      <c r="AJ26" s="77"/>
      <c r="AK26" s="77"/>
      <c r="AL26" s="77"/>
      <c r="AM26" s="77"/>
      <c r="AN26" s="77"/>
    </row>
    <row r="27" spans="2:40" ht="13.5">
      <c r="B27" s="70"/>
      <c r="C27" s="70"/>
      <c r="D27" s="70"/>
      <c r="E27" s="70"/>
      <c r="F27" s="70"/>
      <c r="G27" s="70"/>
      <c r="H27" s="70"/>
      <c r="I27" s="70"/>
      <c r="J27" s="70"/>
      <c r="K27" s="70"/>
      <c r="L27" s="70"/>
      <c r="M27" s="70"/>
      <c r="N27" s="70"/>
      <c r="O27" s="70"/>
      <c r="P27" s="70"/>
      <c r="Q27" s="70"/>
      <c r="R27" s="70"/>
      <c r="S27" s="70"/>
      <c r="T27" s="70"/>
      <c r="U27" s="77"/>
      <c r="V27" s="77"/>
      <c r="W27" s="77"/>
      <c r="X27" s="77"/>
      <c r="Y27" s="77"/>
      <c r="Z27" s="77"/>
      <c r="AA27" s="77"/>
      <c r="AB27" s="77"/>
      <c r="AC27" s="77"/>
      <c r="AD27" s="77"/>
      <c r="AE27" s="77"/>
      <c r="AF27" s="77"/>
      <c r="AG27" s="77"/>
      <c r="AH27" s="77"/>
      <c r="AI27" s="77"/>
      <c r="AJ27" s="77"/>
      <c r="AK27" s="77"/>
      <c r="AL27" s="77"/>
      <c r="AM27" s="77"/>
      <c r="AN27" s="77"/>
    </row>
    <row r="28" spans="2:40" ht="13.5">
      <c r="B28" s="89" t="s">
        <v>26</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row>
    <row r="29" spans="2:40" ht="13.5">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row>
    <row r="30" spans="2:40" ht="7.5" customHeight="1"/>
    <row r="31" spans="2:40" ht="13.5">
      <c r="B31" s="1" t="s">
        <v>27</v>
      </c>
      <c r="AL31" s="1"/>
    </row>
    <row r="32" spans="2:40" ht="15.75" customHeight="1">
      <c r="B32" s="39" t="s">
        <v>18</v>
      </c>
      <c r="C32" s="39"/>
      <c r="D32" s="39"/>
      <c r="E32" s="39"/>
      <c r="F32" s="39"/>
      <c r="G32" s="39"/>
      <c r="H32" s="39"/>
      <c r="I32" s="39"/>
      <c r="J32" s="39"/>
      <c r="K32" s="39"/>
      <c r="L32" s="39"/>
      <c r="M32" s="39"/>
      <c r="N32" s="39"/>
      <c r="O32" s="39"/>
      <c r="P32" s="39"/>
      <c r="Q32" s="39"/>
      <c r="R32" s="39"/>
      <c r="S32" s="39"/>
      <c r="T32" s="39"/>
      <c r="U32" s="39" t="s">
        <v>19</v>
      </c>
      <c r="V32" s="39"/>
      <c r="W32" s="39"/>
      <c r="X32" s="39"/>
      <c r="Y32" s="39"/>
      <c r="Z32" s="39"/>
      <c r="AA32" s="39"/>
      <c r="AB32" s="39"/>
      <c r="AC32" s="39"/>
      <c r="AD32" s="39"/>
      <c r="AE32" s="39"/>
      <c r="AF32" s="39"/>
      <c r="AG32" s="39"/>
      <c r="AH32" s="39"/>
      <c r="AI32" s="39"/>
      <c r="AJ32" s="39"/>
      <c r="AK32" s="39"/>
      <c r="AL32" s="39"/>
      <c r="AM32" s="39"/>
      <c r="AN32" s="39"/>
    </row>
    <row r="33" spans="2:53" ht="23.25" customHeight="1">
      <c r="B33" s="73">
        <v>17414716</v>
      </c>
      <c r="C33" s="74"/>
      <c r="D33" s="74"/>
      <c r="E33" s="74"/>
      <c r="F33" s="74"/>
      <c r="G33" s="74"/>
      <c r="H33" s="74"/>
      <c r="I33" s="74"/>
      <c r="J33" s="74"/>
      <c r="K33" s="74"/>
      <c r="L33" s="74"/>
      <c r="M33" s="74"/>
      <c r="N33" s="74"/>
      <c r="O33" s="74"/>
      <c r="P33" s="74"/>
      <c r="Q33" s="74"/>
      <c r="R33" s="74"/>
      <c r="S33" s="74"/>
      <c r="T33" s="17" t="s">
        <v>55</v>
      </c>
      <c r="U33" s="73">
        <v>19000000</v>
      </c>
      <c r="V33" s="74"/>
      <c r="W33" s="74"/>
      <c r="X33" s="74"/>
      <c r="Y33" s="74"/>
      <c r="Z33" s="74"/>
      <c r="AA33" s="74"/>
      <c r="AB33" s="74"/>
      <c r="AC33" s="74"/>
      <c r="AD33" s="74"/>
      <c r="AE33" s="74"/>
      <c r="AF33" s="74"/>
      <c r="AG33" s="74"/>
      <c r="AH33" s="74"/>
      <c r="AI33" s="74"/>
      <c r="AJ33" s="74"/>
      <c r="AK33" s="74"/>
      <c r="AL33" s="74"/>
      <c r="AM33" s="74"/>
      <c r="AN33" s="17" t="s">
        <v>55</v>
      </c>
    </row>
    <row r="34" spans="2:53" ht="13.5">
      <c r="B34" s="59" t="s">
        <v>121</v>
      </c>
      <c r="C34" s="60"/>
      <c r="D34" s="60"/>
      <c r="E34" s="60"/>
      <c r="F34" s="60"/>
      <c r="G34" s="60"/>
      <c r="H34" s="60"/>
      <c r="I34" s="60"/>
      <c r="J34" s="60"/>
      <c r="K34" s="60"/>
      <c r="L34" s="60"/>
      <c r="M34" s="60"/>
      <c r="N34" s="60"/>
      <c r="O34" s="60"/>
      <c r="P34" s="60"/>
      <c r="Q34" s="60"/>
      <c r="R34" s="60"/>
      <c r="S34" s="60"/>
      <c r="T34" s="61"/>
      <c r="U34" s="59" t="s">
        <v>127</v>
      </c>
      <c r="V34" s="60"/>
      <c r="W34" s="60"/>
      <c r="X34" s="60"/>
      <c r="Y34" s="60"/>
      <c r="Z34" s="60"/>
      <c r="AA34" s="60"/>
      <c r="AB34" s="60"/>
      <c r="AC34" s="60"/>
      <c r="AD34" s="60"/>
      <c r="AE34" s="60"/>
      <c r="AF34" s="60"/>
      <c r="AG34" s="60"/>
      <c r="AH34" s="60"/>
      <c r="AI34" s="60"/>
      <c r="AJ34" s="60"/>
      <c r="AK34" s="60"/>
      <c r="AL34" s="60"/>
      <c r="AM34" s="60"/>
      <c r="AN34" s="61"/>
    </row>
    <row r="35" spans="2:53" ht="13.5">
      <c r="B35" s="62"/>
      <c r="C35" s="63"/>
      <c r="D35" s="63"/>
      <c r="E35" s="63"/>
      <c r="F35" s="63"/>
      <c r="G35" s="63"/>
      <c r="H35" s="63"/>
      <c r="I35" s="63"/>
      <c r="J35" s="63"/>
      <c r="K35" s="63"/>
      <c r="L35" s="63"/>
      <c r="M35" s="63"/>
      <c r="N35" s="63"/>
      <c r="O35" s="63"/>
      <c r="P35" s="63"/>
      <c r="Q35" s="63"/>
      <c r="R35" s="63"/>
      <c r="S35" s="63"/>
      <c r="T35" s="64"/>
      <c r="U35" s="62"/>
      <c r="V35" s="63"/>
      <c r="W35" s="63"/>
      <c r="X35" s="63"/>
      <c r="Y35" s="63"/>
      <c r="Z35" s="63"/>
      <c r="AA35" s="63"/>
      <c r="AB35" s="63"/>
      <c r="AC35" s="63"/>
      <c r="AD35" s="63"/>
      <c r="AE35" s="63"/>
      <c r="AF35" s="63"/>
      <c r="AG35" s="63"/>
      <c r="AH35" s="63"/>
      <c r="AI35" s="63"/>
      <c r="AJ35" s="63"/>
      <c r="AK35" s="63"/>
      <c r="AL35" s="63"/>
      <c r="AM35" s="63"/>
      <c r="AN35" s="64"/>
    </row>
    <row r="36" spans="2:53" ht="13.5">
      <c r="B36" s="62"/>
      <c r="C36" s="63"/>
      <c r="D36" s="63"/>
      <c r="E36" s="63"/>
      <c r="F36" s="63"/>
      <c r="G36" s="63"/>
      <c r="H36" s="63"/>
      <c r="I36" s="63"/>
      <c r="J36" s="63"/>
      <c r="K36" s="63"/>
      <c r="L36" s="63"/>
      <c r="M36" s="63"/>
      <c r="N36" s="63"/>
      <c r="O36" s="63"/>
      <c r="P36" s="63"/>
      <c r="Q36" s="63"/>
      <c r="R36" s="63"/>
      <c r="S36" s="63"/>
      <c r="T36" s="64"/>
      <c r="U36" s="62"/>
      <c r="V36" s="63"/>
      <c r="W36" s="63"/>
      <c r="X36" s="63"/>
      <c r="Y36" s="63"/>
      <c r="Z36" s="63"/>
      <c r="AA36" s="63"/>
      <c r="AB36" s="63"/>
      <c r="AC36" s="63"/>
      <c r="AD36" s="63"/>
      <c r="AE36" s="63"/>
      <c r="AF36" s="63"/>
      <c r="AG36" s="63"/>
      <c r="AH36" s="63"/>
      <c r="AI36" s="63"/>
      <c r="AJ36" s="63"/>
      <c r="AK36" s="63"/>
      <c r="AL36" s="63"/>
      <c r="AM36" s="63"/>
      <c r="AN36" s="64"/>
    </row>
    <row r="37" spans="2:53" ht="13.5">
      <c r="B37" s="65"/>
      <c r="C37" s="66"/>
      <c r="D37" s="66"/>
      <c r="E37" s="66"/>
      <c r="F37" s="66"/>
      <c r="G37" s="66"/>
      <c r="H37" s="66"/>
      <c r="I37" s="66"/>
      <c r="J37" s="66"/>
      <c r="K37" s="66"/>
      <c r="L37" s="66"/>
      <c r="M37" s="66"/>
      <c r="N37" s="66"/>
      <c r="O37" s="66"/>
      <c r="P37" s="66"/>
      <c r="Q37" s="66"/>
      <c r="R37" s="66"/>
      <c r="S37" s="66"/>
      <c r="T37" s="67"/>
      <c r="U37" s="65"/>
      <c r="V37" s="66"/>
      <c r="W37" s="66"/>
      <c r="X37" s="66"/>
      <c r="Y37" s="66"/>
      <c r="Z37" s="66"/>
      <c r="AA37" s="66"/>
      <c r="AB37" s="66"/>
      <c r="AC37" s="66"/>
      <c r="AD37" s="66"/>
      <c r="AE37" s="66"/>
      <c r="AF37" s="66"/>
      <c r="AG37" s="66"/>
      <c r="AH37" s="66"/>
      <c r="AI37" s="66"/>
      <c r="AJ37" s="66"/>
      <c r="AK37" s="66"/>
      <c r="AL37" s="66"/>
      <c r="AM37" s="66"/>
      <c r="AN37" s="67"/>
    </row>
    <row r="38" spans="2:53" s="8" customFormat="1" ht="11.25">
      <c r="B38" s="6" t="s">
        <v>31</v>
      </c>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row>
    <row r="39" spans="2:53" ht="8.25" customHeight="1"/>
    <row r="40" spans="2:53" ht="13.5">
      <c r="B40" s="1" t="s">
        <v>28</v>
      </c>
      <c r="AL40" s="1"/>
      <c r="AU40" s="92"/>
      <c r="AV40" s="92"/>
      <c r="AW40" s="92"/>
      <c r="AX40" s="92"/>
      <c r="AY40" s="92"/>
      <c r="AZ40" s="92"/>
      <c r="BA40" s="92"/>
    </row>
    <row r="41" spans="2:53" ht="13.5">
      <c r="B41" s="39" t="s">
        <v>20</v>
      </c>
      <c r="C41" s="39"/>
      <c r="D41" s="39"/>
      <c r="E41" s="39"/>
      <c r="F41" s="39"/>
      <c r="G41" s="39"/>
      <c r="H41" s="39"/>
      <c r="I41" s="39"/>
      <c r="J41" s="39"/>
      <c r="K41" s="39"/>
      <c r="L41" s="39"/>
      <c r="M41" s="39"/>
      <c r="N41" s="39"/>
      <c r="O41" s="39"/>
      <c r="P41" s="39"/>
      <c r="Q41" s="39"/>
      <c r="R41" s="39"/>
      <c r="S41" s="39"/>
      <c r="T41" s="39"/>
      <c r="U41" s="39" t="s">
        <v>21</v>
      </c>
      <c r="V41" s="39"/>
      <c r="W41" s="39"/>
      <c r="X41" s="39"/>
      <c r="Y41" s="39"/>
      <c r="Z41" s="39"/>
      <c r="AA41" s="39"/>
      <c r="AB41" s="39"/>
      <c r="AC41" s="39"/>
      <c r="AD41" s="39"/>
      <c r="AE41" s="39"/>
      <c r="AF41" s="39"/>
      <c r="AG41" s="39"/>
      <c r="AH41" s="39"/>
      <c r="AI41" s="39"/>
      <c r="AJ41" s="39"/>
      <c r="AK41" s="39"/>
      <c r="AL41" s="39"/>
      <c r="AM41" s="39"/>
      <c r="AN41" s="39"/>
    </row>
    <row r="42" spans="2:53" ht="23.25" customHeight="1">
      <c r="B42" s="73">
        <v>11128032</v>
      </c>
      <c r="C42" s="74"/>
      <c r="D42" s="74"/>
      <c r="E42" s="74"/>
      <c r="F42" s="74"/>
      <c r="G42" s="74"/>
      <c r="H42" s="74"/>
      <c r="I42" s="74"/>
      <c r="J42" s="74"/>
      <c r="K42" s="74"/>
      <c r="L42" s="74"/>
      <c r="M42" s="74"/>
      <c r="N42" s="74"/>
      <c r="O42" s="74"/>
      <c r="P42" s="74"/>
      <c r="Q42" s="74"/>
      <c r="R42" s="74"/>
      <c r="S42" s="74"/>
      <c r="T42" s="17" t="s">
        <v>55</v>
      </c>
      <c r="U42" s="73">
        <v>9800000</v>
      </c>
      <c r="V42" s="74"/>
      <c r="W42" s="74"/>
      <c r="X42" s="74"/>
      <c r="Y42" s="74"/>
      <c r="Z42" s="74"/>
      <c r="AA42" s="74"/>
      <c r="AB42" s="74"/>
      <c r="AC42" s="74"/>
      <c r="AD42" s="74"/>
      <c r="AE42" s="74"/>
      <c r="AF42" s="74"/>
      <c r="AG42" s="74"/>
      <c r="AH42" s="74"/>
      <c r="AI42" s="74"/>
      <c r="AJ42" s="74"/>
      <c r="AK42" s="74"/>
      <c r="AL42" s="74"/>
      <c r="AM42" s="74"/>
      <c r="AN42" s="17" t="s">
        <v>55</v>
      </c>
    </row>
    <row r="43" spans="2:53" ht="13.5">
      <c r="B43" s="71" t="s">
        <v>122</v>
      </c>
      <c r="C43" s="72"/>
      <c r="D43" s="72"/>
      <c r="E43" s="72"/>
      <c r="F43" s="72"/>
      <c r="G43" s="72"/>
      <c r="H43" s="72"/>
      <c r="I43" s="72"/>
      <c r="J43" s="72"/>
      <c r="K43" s="72"/>
      <c r="L43" s="72"/>
      <c r="M43" s="72"/>
      <c r="N43" s="72"/>
      <c r="O43" s="72"/>
      <c r="P43" s="72"/>
      <c r="Q43" s="72"/>
      <c r="R43" s="72"/>
      <c r="S43" s="72"/>
      <c r="T43" s="72"/>
      <c r="U43" s="71" t="s">
        <v>128</v>
      </c>
      <c r="V43" s="72"/>
      <c r="W43" s="72"/>
      <c r="X43" s="72"/>
      <c r="Y43" s="72"/>
      <c r="Z43" s="72"/>
      <c r="AA43" s="72"/>
      <c r="AB43" s="72"/>
      <c r="AC43" s="72"/>
      <c r="AD43" s="72"/>
      <c r="AE43" s="72"/>
      <c r="AF43" s="72"/>
      <c r="AG43" s="72"/>
      <c r="AH43" s="72"/>
      <c r="AI43" s="72"/>
      <c r="AJ43" s="72"/>
      <c r="AK43" s="72"/>
      <c r="AL43" s="72"/>
      <c r="AM43" s="72"/>
      <c r="AN43" s="72"/>
    </row>
    <row r="44" spans="2:53" ht="13.5">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row>
    <row r="45" spans="2:53" ht="13.5">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row>
    <row r="46" spans="2:53" ht="13.5">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row>
    <row r="47" spans="2:53" ht="6.75" customHeight="1"/>
    <row r="48" spans="2:53" ht="13.5">
      <c r="B48" s="1" t="s">
        <v>34</v>
      </c>
      <c r="AL48" s="1"/>
    </row>
    <row r="49" spans="2:42" ht="13.5">
      <c r="B49" s="39" t="s">
        <v>35</v>
      </c>
      <c r="C49" s="39"/>
      <c r="D49" s="39"/>
      <c r="E49" s="39"/>
      <c r="F49" s="39"/>
      <c r="G49" s="39"/>
      <c r="H49" s="39"/>
      <c r="I49" s="39"/>
      <c r="J49" s="39"/>
      <c r="K49" s="39"/>
      <c r="L49" s="39"/>
      <c r="M49" s="39"/>
      <c r="N49" s="39"/>
      <c r="O49" s="39"/>
      <c r="P49" s="39"/>
      <c r="Q49" s="39"/>
      <c r="R49" s="39"/>
      <c r="S49" s="39"/>
      <c r="T49" s="39"/>
      <c r="U49" s="39" t="s">
        <v>36</v>
      </c>
      <c r="V49" s="39"/>
      <c r="W49" s="39"/>
      <c r="X49" s="39"/>
      <c r="Y49" s="39"/>
      <c r="Z49" s="39"/>
      <c r="AA49" s="39"/>
      <c r="AB49" s="39"/>
      <c r="AC49" s="39"/>
      <c r="AD49" s="39"/>
      <c r="AE49" s="39"/>
      <c r="AF49" s="39"/>
      <c r="AG49" s="39"/>
      <c r="AH49" s="39"/>
      <c r="AI49" s="39"/>
      <c r="AJ49" s="39"/>
      <c r="AK49" s="39"/>
      <c r="AL49" s="39"/>
      <c r="AM49" s="39"/>
      <c r="AN49" s="39"/>
    </row>
    <row r="50" spans="2:42" ht="23.25" customHeight="1">
      <c r="B50" s="75">
        <f>B33-B42</f>
        <v>6286684</v>
      </c>
      <c r="C50" s="76"/>
      <c r="D50" s="76"/>
      <c r="E50" s="76"/>
      <c r="F50" s="76"/>
      <c r="G50" s="76"/>
      <c r="H50" s="76"/>
      <c r="I50" s="76"/>
      <c r="J50" s="76"/>
      <c r="K50" s="76"/>
      <c r="L50" s="76"/>
      <c r="M50" s="76"/>
      <c r="N50" s="76"/>
      <c r="O50" s="76"/>
      <c r="P50" s="76"/>
      <c r="Q50" s="76"/>
      <c r="R50" s="76"/>
      <c r="S50" s="76"/>
      <c r="T50" s="18" t="s">
        <v>55</v>
      </c>
      <c r="U50" s="75">
        <f>U33-U42</f>
        <v>9200000</v>
      </c>
      <c r="V50" s="76"/>
      <c r="W50" s="76"/>
      <c r="X50" s="76"/>
      <c r="Y50" s="76"/>
      <c r="Z50" s="76"/>
      <c r="AA50" s="76"/>
      <c r="AB50" s="76"/>
      <c r="AC50" s="76"/>
      <c r="AD50" s="76"/>
      <c r="AE50" s="76"/>
      <c r="AF50" s="76"/>
      <c r="AG50" s="76"/>
      <c r="AH50" s="76"/>
      <c r="AI50" s="76"/>
      <c r="AJ50" s="76"/>
      <c r="AK50" s="76"/>
      <c r="AL50" s="76"/>
      <c r="AM50" s="76"/>
      <c r="AN50" s="18" t="s">
        <v>55</v>
      </c>
    </row>
    <row r="51" spans="2:42" ht="6" customHeight="1"/>
    <row r="52" spans="2:42">
      <c r="B52" s="1" t="s">
        <v>22</v>
      </c>
    </row>
    <row r="53" spans="2:42" ht="13.5">
      <c r="B53" s="39" t="s">
        <v>37</v>
      </c>
      <c r="C53" s="39"/>
      <c r="D53" s="39"/>
      <c r="E53" s="39"/>
      <c r="F53" s="39"/>
      <c r="G53" s="39"/>
      <c r="H53" s="39"/>
      <c r="I53" s="39"/>
      <c r="J53" s="39"/>
      <c r="K53" s="39"/>
      <c r="L53" s="39"/>
      <c r="M53" s="39"/>
      <c r="N53" s="39"/>
      <c r="O53" s="39"/>
      <c r="P53" s="39"/>
      <c r="Q53" s="39"/>
      <c r="R53" s="39"/>
      <c r="S53" s="39"/>
      <c r="T53" s="39"/>
      <c r="U53" s="39" t="s">
        <v>38</v>
      </c>
      <c r="V53" s="39"/>
      <c r="W53" s="39"/>
      <c r="X53" s="39"/>
      <c r="Y53" s="39"/>
      <c r="Z53" s="39"/>
      <c r="AA53" s="39"/>
      <c r="AB53" s="39"/>
      <c r="AC53" s="39"/>
      <c r="AD53" s="39"/>
      <c r="AE53" s="39"/>
      <c r="AF53" s="39"/>
      <c r="AG53" s="39"/>
      <c r="AH53" s="39"/>
      <c r="AI53" s="39"/>
      <c r="AJ53" s="39"/>
      <c r="AK53" s="39"/>
      <c r="AL53" s="39"/>
      <c r="AM53" s="39"/>
      <c r="AN53" s="39"/>
    </row>
    <row r="54" spans="2:42" ht="23.25" customHeight="1">
      <c r="B54" s="73">
        <f>28803904+408637</f>
        <v>29212541</v>
      </c>
      <c r="C54" s="74"/>
      <c r="D54" s="74"/>
      <c r="E54" s="74"/>
      <c r="F54" s="74"/>
      <c r="G54" s="74"/>
      <c r="H54" s="74"/>
      <c r="I54" s="74"/>
      <c r="J54" s="74"/>
      <c r="K54" s="74"/>
      <c r="L54" s="74"/>
      <c r="M54" s="74"/>
      <c r="N54" s="74"/>
      <c r="O54" s="74"/>
      <c r="P54" s="74"/>
      <c r="Q54" s="74"/>
      <c r="R54" s="74"/>
      <c r="S54" s="74"/>
      <c r="T54" s="17" t="s">
        <v>55</v>
      </c>
      <c r="U54" s="73">
        <v>29500000</v>
      </c>
      <c r="V54" s="74"/>
      <c r="W54" s="74"/>
      <c r="X54" s="74"/>
      <c r="Y54" s="74"/>
      <c r="Z54" s="74"/>
      <c r="AA54" s="74"/>
      <c r="AB54" s="74"/>
      <c r="AC54" s="74"/>
      <c r="AD54" s="74"/>
      <c r="AE54" s="74"/>
      <c r="AF54" s="74"/>
      <c r="AG54" s="74"/>
      <c r="AH54" s="74"/>
      <c r="AI54" s="74"/>
      <c r="AJ54" s="74"/>
      <c r="AK54" s="74"/>
      <c r="AL54" s="74"/>
      <c r="AM54" s="74"/>
      <c r="AN54" s="17" t="s">
        <v>55</v>
      </c>
    </row>
    <row r="55" spans="2:42" ht="13.5">
      <c r="B55" s="68" t="s">
        <v>123</v>
      </c>
      <c r="C55" s="69"/>
      <c r="D55" s="69"/>
      <c r="E55" s="69"/>
      <c r="F55" s="69"/>
      <c r="G55" s="69"/>
      <c r="H55" s="69"/>
      <c r="I55" s="69"/>
      <c r="J55" s="69"/>
      <c r="K55" s="69"/>
      <c r="L55" s="69"/>
      <c r="M55" s="69"/>
      <c r="N55" s="69"/>
      <c r="O55" s="69"/>
      <c r="P55" s="69"/>
      <c r="Q55" s="69"/>
      <c r="R55" s="69"/>
      <c r="S55" s="69"/>
      <c r="T55" s="69"/>
      <c r="U55" s="68" t="s">
        <v>123</v>
      </c>
      <c r="V55" s="69"/>
      <c r="W55" s="69"/>
      <c r="X55" s="69"/>
      <c r="Y55" s="69"/>
      <c r="Z55" s="69"/>
      <c r="AA55" s="69"/>
      <c r="AB55" s="69"/>
      <c r="AC55" s="69"/>
      <c r="AD55" s="69"/>
      <c r="AE55" s="69"/>
      <c r="AF55" s="69"/>
      <c r="AG55" s="69"/>
      <c r="AH55" s="69"/>
      <c r="AI55" s="69"/>
      <c r="AJ55" s="69"/>
      <c r="AK55" s="69"/>
      <c r="AL55" s="69"/>
      <c r="AM55" s="69"/>
      <c r="AN55" s="69"/>
    </row>
    <row r="56" spans="2:42" ht="13.5">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row>
    <row r="57" spans="2:42" ht="13.5">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row>
    <row r="58" spans="2:42" ht="13.5">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row>
    <row r="59" spans="2:42" ht="7.5" customHeight="1"/>
    <row r="60" spans="2:42" ht="18.75">
      <c r="Q60" s="57" t="s">
        <v>113</v>
      </c>
      <c r="R60" s="58"/>
      <c r="S60" s="58"/>
      <c r="T60" s="58"/>
      <c r="U60" s="58"/>
      <c r="V60" s="58"/>
      <c r="W60" s="58"/>
      <c r="X60" s="58"/>
      <c r="Y60" s="58"/>
      <c r="Z60" s="58"/>
      <c r="AA60" s="58"/>
      <c r="AB60" s="58"/>
      <c r="AC60" s="58"/>
      <c r="AD60" s="58"/>
      <c r="AE60" s="58"/>
      <c r="AF60" s="58"/>
      <c r="AG60" s="58"/>
      <c r="AH60" s="58"/>
      <c r="AI60" s="58"/>
      <c r="AJ60" s="58"/>
      <c r="AK60" s="58"/>
      <c r="AL60" s="58"/>
      <c r="AM60" s="58"/>
      <c r="AN60" s="58"/>
      <c r="AP60" s="27"/>
    </row>
    <row r="61" spans="2:42" ht="7.5" customHeight="1">
      <c r="Q61" s="9"/>
      <c r="AL61" s="1"/>
    </row>
    <row r="62" spans="2:42" ht="11.25" customHeight="1">
      <c r="B62" s="8" t="s">
        <v>29</v>
      </c>
    </row>
    <row r="63" spans="2:42" ht="11.25" customHeight="1">
      <c r="B63" s="8" t="s">
        <v>40</v>
      </c>
    </row>
    <row r="64" spans="2:42" ht="11.25" customHeight="1">
      <c r="B64" s="8" t="s">
        <v>41</v>
      </c>
    </row>
  </sheetData>
  <mergeCells count="67">
    <mergeCell ref="AU40:BA40"/>
    <mergeCell ref="B32:T32"/>
    <mergeCell ref="U24:AN27"/>
    <mergeCell ref="U54:AM54"/>
    <mergeCell ref="B42:S42"/>
    <mergeCell ref="B10:D10"/>
    <mergeCell ref="U42:AM42"/>
    <mergeCell ref="B50:S50"/>
    <mergeCell ref="U50:AM50"/>
    <mergeCell ref="B33:S33"/>
    <mergeCell ref="U33:AM33"/>
    <mergeCell ref="B24:T27"/>
    <mergeCell ref="U32:AN32"/>
    <mergeCell ref="B16:T20"/>
    <mergeCell ref="U16:AN20"/>
    <mergeCell ref="B12:F12"/>
    <mergeCell ref="Y12:AE12"/>
    <mergeCell ref="G12:X12"/>
    <mergeCell ref="B28:AN29"/>
    <mergeCell ref="S10:U10"/>
    <mergeCell ref="V10:X10"/>
    <mergeCell ref="Q60:AN60"/>
    <mergeCell ref="B34:T37"/>
    <mergeCell ref="U34:AN37"/>
    <mergeCell ref="B41:T41"/>
    <mergeCell ref="U41:AN41"/>
    <mergeCell ref="B55:T58"/>
    <mergeCell ref="U55:AN58"/>
    <mergeCell ref="B43:T46"/>
    <mergeCell ref="U43:AN46"/>
    <mergeCell ref="B49:T49"/>
    <mergeCell ref="U49:AN49"/>
    <mergeCell ref="B53:T53"/>
    <mergeCell ref="U53:AN53"/>
    <mergeCell ref="B54:S54"/>
    <mergeCell ref="B23:T23"/>
    <mergeCell ref="U23:AN23"/>
    <mergeCell ref="A4:AO4"/>
    <mergeCell ref="V6:Y6"/>
    <mergeCell ref="P8:AN8"/>
    <mergeCell ref="AD10:AE10"/>
    <mergeCell ref="AI10:AK10"/>
    <mergeCell ref="G9:J9"/>
    <mergeCell ref="K9:W9"/>
    <mergeCell ref="E10:G10"/>
    <mergeCell ref="J10:L10"/>
    <mergeCell ref="P10:R10"/>
    <mergeCell ref="Y10:Z10"/>
    <mergeCell ref="AF10:AH10"/>
    <mergeCell ref="H10:I10"/>
    <mergeCell ref="M10:O10"/>
    <mergeCell ref="AH2:AN2"/>
    <mergeCell ref="B11:H11"/>
    <mergeCell ref="I11:AA11"/>
    <mergeCell ref="AB11:AE11"/>
    <mergeCell ref="B8:O8"/>
    <mergeCell ref="G6:U6"/>
    <mergeCell ref="Z6:AN6"/>
    <mergeCell ref="AL10:AM10"/>
    <mergeCell ref="G7:AN7"/>
    <mergeCell ref="X9:AA9"/>
    <mergeCell ref="AB9:AN9"/>
    <mergeCell ref="AF11:AN11"/>
    <mergeCell ref="B9:F9"/>
    <mergeCell ref="AA10:AC10"/>
    <mergeCell ref="B7:F7"/>
    <mergeCell ref="B6:F6"/>
  </mergeCells>
  <phoneticPr fontId="4"/>
  <dataValidations count="1">
    <dataValidation imeMode="halfAlpha" allowBlank="1" showInputMessage="1" showErrorMessage="1" sqref="U54:AM54 B54:S54 U42:AM42 B42:S42 U50:AM50 B50:S50 U33:AM33 B33:S33 J10:L10 K9:W9 P8:AN8 E10:G10 AB9:AN9" xr:uid="{00000000-0002-0000-0000-000000000000}"/>
  </dataValidations>
  <printOptions horizontalCentered="1"/>
  <pageMargins left="0.15748031496062992" right="0.15748031496062992" top="0.27559055118110237" bottom="0.19685039370078741" header="0.19685039370078741" footer="0.15748031496062992"/>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7"/>
  <sheetViews>
    <sheetView view="pageBreakPreview" zoomScale="70" zoomScaleNormal="100" zoomScaleSheetLayoutView="70" workbookViewId="0">
      <selection activeCell="A15" sqref="A15:R16"/>
    </sheetView>
  </sheetViews>
  <sheetFormatPr defaultColWidth="9" defaultRowHeight="16.5" customHeight="1"/>
  <cols>
    <col min="1" max="1" width="2.875" style="10" bestFit="1" customWidth="1"/>
    <col min="2" max="2" width="2.625" style="10" customWidth="1"/>
    <col min="3" max="5" width="9" style="10"/>
    <col min="6" max="19" width="7.875" style="10" customWidth="1"/>
    <col min="20" max="16384" width="9" style="10"/>
  </cols>
  <sheetData>
    <row r="1" spans="1:41" ht="16.5" customHeight="1">
      <c r="P1" s="102" t="s">
        <v>89</v>
      </c>
      <c r="Q1" s="102"/>
      <c r="R1" s="102"/>
    </row>
    <row r="2" spans="1:41" ht="36.75" customHeight="1">
      <c r="A2" s="2" t="s">
        <v>90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1" ht="24"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1" ht="33" customHeight="1">
      <c r="A4" s="103" t="s">
        <v>91</v>
      </c>
      <c r="B4" s="103"/>
      <c r="C4" s="103"/>
      <c r="D4" s="103"/>
      <c r="E4" s="103"/>
      <c r="F4" s="103"/>
      <c r="G4" s="103"/>
      <c r="H4" s="103"/>
      <c r="I4" s="103"/>
      <c r="J4" s="103"/>
      <c r="K4" s="103"/>
      <c r="L4" s="103"/>
      <c r="M4" s="103"/>
      <c r="N4" s="103"/>
      <c r="O4" s="103"/>
      <c r="P4" s="103"/>
      <c r="Q4" s="103"/>
      <c r="R4" s="103"/>
    </row>
    <row r="5" spans="1:41" ht="13.5" customHeight="1">
      <c r="A5" s="25"/>
      <c r="B5" s="25"/>
      <c r="C5" s="25"/>
      <c r="D5" s="25"/>
      <c r="E5" s="25"/>
      <c r="F5" s="25"/>
      <c r="G5" s="25"/>
      <c r="H5" s="25"/>
      <c r="I5" s="25"/>
      <c r="J5" s="25"/>
      <c r="K5" s="25"/>
      <c r="L5" s="25"/>
      <c r="M5" s="25"/>
      <c r="N5" s="25"/>
      <c r="O5" s="25"/>
      <c r="P5" s="25"/>
      <c r="Q5" s="25"/>
      <c r="R5" s="25"/>
    </row>
    <row r="6" spans="1:41" ht="16.5" customHeight="1">
      <c r="B6" s="28" t="s">
        <v>92</v>
      </c>
      <c r="C6" s="11"/>
    </row>
    <row r="7" spans="1:41" ht="16.5" customHeight="1">
      <c r="A7" s="29"/>
      <c r="B7" s="11"/>
      <c r="C7" s="11" t="s">
        <v>93</v>
      </c>
    </row>
    <row r="8" spans="1:41" ht="16.5" customHeight="1">
      <c r="B8" s="11"/>
      <c r="C8" s="11" t="s">
        <v>94</v>
      </c>
    </row>
    <row r="9" spans="1:41" ht="16.5" customHeight="1">
      <c r="B9" s="11"/>
      <c r="C9" s="11" t="s">
        <v>95</v>
      </c>
    </row>
    <row r="10" spans="1:41" ht="26.25" customHeight="1">
      <c r="A10" s="25"/>
      <c r="B10" s="25"/>
      <c r="C10" s="25"/>
      <c r="D10" s="25"/>
      <c r="E10" s="25"/>
      <c r="F10" s="25"/>
      <c r="G10" s="25"/>
      <c r="H10" s="25"/>
      <c r="I10" s="25"/>
      <c r="J10" s="25"/>
      <c r="K10" s="25"/>
      <c r="L10" s="25"/>
      <c r="M10" s="25"/>
      <c r="N10" s="25"/>
      <c r="O10" s="25"/>
      <c r="P10" s="25"/>
      <c r="Q10" s="25"/>
      <c r="R10" s="25"/>
    </row>
    <row r="11" spans="1:41" ht="13.5" customHeight="1">
      <c r="A11" s="93" t="s">
        <v>96</v>
      </c>
      <c r="B11" s="93"/>
      <c r="C11" s="93"/>
      <c r="D11" s="93" t="s">
        <v>97</v>
      </c>
      <c r="E11" s="93"/>
      <c r="F11" s="93"/>
      <c r="G11" s="93" t="s">
        <v>98</v>
      </c>
      <c r="H11" s="93"/>
      <c r="I11" s="93"/>
      <c r="J11" s="93" t="s">
        <v>99</v>
      </c>
      <c r="K11" s="93"/>
      <c r="L11" s="93"/>
      <c r="M11" s="93"/>
      <c r="N11" s="93"/>
      <c r="O11" s="93"/>
      <c r="P11" s="93"/>
      <c r="Q11" s="93"/>
      <c r="R11" s="93"/>
    </row>
    <row r="12" spans="1:41" ht="48.75" customHeight="1">
      <c r="A12" s="96" t="s">
        <v>133</v>
      </c>
      <c r="B12" s="97"/>
      <c r="C12" s="97"/>
      <c r="D12" s="98" t="s">
        <v>131</v>
      </c>
      <c r="E12" s="98"/>
      <c r="F12" s="98"/>
      <c r="G12" s="99" t="s">
        <v>130</v>
      </c>
      <c r="H12" s="99"/>
      <c r="I12" s="99"/>
      <c r="J12" s="98" t="s">
        <v>132</v>
      </c>
      <c r="K12" s="98"/>
      <c r="L12" s="98"/>
      <c r="M12" s="98"/>
      <c r="N12" s="98"/>
      <c r="O12" s="98"/>
      <c r="P12" s="98"/>
      <c r="Q12" s="98"/>
      <c r="R12" s="98"/>
    </row>
    <row r="13" spans="1:41" ht="48.75" customHeight="1">
      <c r="A13" s="100" t="s">
        <v>129</v>
      </c>
      <c r="B13" s="101"/>
      <c r="C13" s="101"/>
      <c r="D13" s="98" t="s">
        <v>134</v>
      </c>
      <c r="E13" s="98"/>
      <c r="F13" s="98"/>
      <c r="G13" s="99" t="s">
        <v>130</v>
      </c>
      <c r="H13" s="99"/>
      <c r="I13" s="99"/>
      <c r="J13" s="98" t="s">
        <v>135</v>
      </c>
      <c r="K13" s="98"/>
      <c r="L13" s="98"/>
      <c r="M13" s="98"/>
      <c r="N13" s="98"/>
      <c r="O13" s="98"/>
      <c r="P13" s="98"/>
      <c r="Q13" s="98"/>
      <c r="R13" s="98"/>
    </row>
    <row r="14" spans="1:41" ht="48.75" customHeight="1">
      <c r="A14" s="93"/>
      <c r="B14" s="93"/>
      <c r="C14" s="93"/>
      <c r="D14" s="93"/>
      <c r="E14" s="93"/>
      <c r="F14" s="93"/>
      <c r="G14" s="93"/>
      <c r="H14" s="93"/>
      <c r="I14" s="93"/>
      <c r="J14" s="93"/>
      <c r="K14" s="93"/>
      <c r="L14" s="93"/>
      <c r="M14" s="93"/>
      <c r="N14" s="93"/>
      <c r="O14" s="93"/>
      <c r="P14" s="93"/>
      <c r="Q14" s="93"/>
      <c r="R14" s="93"/>
    </row>
    <row r="15" spans="1:41" ht="15.75" customHeight="1">
      <c r="A15" s="94" t="s">
        <v>100</v>
      </c>
      <c r="B15" s="94"/>
      <c r="C15" s="94"/>
      <c r="D15" s="94"/>
      <c r="E15" s="94"/>
      <c r="F15" s="94"/>
      <c r="G15" s="94"/>
      <c r="H15" s="94"/>
      <c r="I15" s="94"/>
      <c r="J15" s="94"/>
      <c r="K15" s="94"/>
      <c r="L15" s="94"/>
      <c r="M15" s="94"/>
      <c r="N15" s="94"/>
      <c r="O15" s="94"/>
      <c r="P15" s="94"/>
      <c r="Q15" s="94"/>
      <c r="R15" s="94"/>
    </row>
    <row r="16" spans="1:41" ht="15.75" customHeight="1">
      <c r="A16" s="95"/>
      <c r="B16" s="95"/>
      <c r="C16" s="95"/>
      <c r="D16" s="95"/>
      <c r="E16" s="95"/>
      <c r="F16" s="95"/>
      <c r="G16" s="95"/>
      <c r="H16" s="95"/>
      <c r="I16" s="95"/>
      <c r="J16" s="95"/>
      <c r="K16" s="95"/>
      <c r="L16" s="95"/>
      <c r="M16" s="95"/>
      <c r="N16" s="95"/>
      <c r="O16" s="95"/>
      <c r="P16" s="95"/>
      <c r="Q16" s="95"/>
      <c r="R16" s="95"/>
    </row>
    <row r="17" spans="1:18" ht="13.5">
      <c r="A17" s="25"/>
      <c r="B17" s="25"/>
      <c r="C17" s="25"/>
      <c r="D17" s="25"/>
      <c r="E17" s="25"/>
      <c r="F17" s="25"/>
      <c r="G17" s="25"/>
      <c r="H17" s="25"/>
      <c r="I17" s="25"/>
      <c r="J17" s="25"/>
      <c r="K17" s="25"/>
      <c r="L17" s="25"/>
      <c r="M17" s="25"/>
      <c r="N17" s="25"/>
      <c r="O17" s="25"/>
      <c r="P17" s="25"/>
      <c r="Q17" s="25"/>
      <c r="R17" s="25"/>
    </row>
  </sheetData>
  <mergeCells count="19">
    <mergeCell ref="P1:R1"/>
    <mergeCell ref="A4:R4"/>
    <mergeCell ref="A11:C11"/>
    <mergeCell ref="D11:F11"/>
    <mergeCell ref="G11:I11"/>
    <mergeCell ref="J11:R11"/>
    <mergeCell ref="A12:C12"/>
    <mergeCell ref="D12:F12"/>
    <mergeCell ref="G12:I12"/>
    <mergeCell ref="J12:R12"/>
    <mergeCell ref="A13:C13"/>
    <mergeCell ref="D13:F13"/>
    <mergeCell ref="G13:I13"/>
    <mergeCell ref="J13:R13"/>
    <mergeCell ref="A14:C14"/>
    <mergeCell ref="D14:F14"/>
    <mergeCell ref="G14:I14"/>
    <mergeCell ref="J14:R14"/>
    <mergeCell ref="A15:R16"/>
  </mergeCells>
  <phoneticPr fontId="13"/>
  <printOptions horizontalCentered="1"/>
  <pageMargins left="0.15748031496062992" right="0.15748031496062992" top="0.27559055118110237" bottom="0.19685039370078741" header="0.19685039370078741" footer="0.1574803149606299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K100"/>
  <sheetViews>
    <sheetView tabSelected="1" view="pageBreakPreview" topLeftCell="A38" zoomScaleNormal="71" zoomScaleSheetLayoutView="100" workbookViewId="0">
      <selection activeCell="AY51" sqref="AY51"/>
    </sheetView>
  </sheetViews>
  <sheetFormatPr defaultColWidth="9" defaultRowHeight="17.25"/>
  <cols>
    <col min="1" max="1" width="4.75" style="10" customWidth="1"/>
    <col min="2" max="3" width="0.625" style="10" customWidth="1"/>
    <col min="4" max="39" width="2" style="10" customWidth="1"/>
    <col min="40" max="40" width="2" style="11" customWidth="1"/>
    <col min="41" max="42" width="2" style="10" customWidth="1"/>
    <col min="43" max="43" width="13.25" style="10" customWidth="1"/>
    <col min="44" max="61" width="2" style="10" customWidth="1"/>
    <col min="62" max="62" width="0.875" style="10" customWidth="1"/>
    <col min="63" max="63" width="11.875" style="10" customWidth="1"/>
    <col min="64" max="64" width="1" style="10" customWidth="1"/>
    <col min="65" max="92" width="2.5" style="10" customWidth="1"/>
    <col min="93" max="16384" width="9" style="10"/>
  </cols>
  <sheetData>
    <row r="1" spans="3:63" ht="9" customHeight="1"/>
    <row r="2" spans="3:63" ht="6.75" customHeight="1"/>
    <row r="3" spans="3:63" ht="13.5" customHeight="1">
      <c r="AN3" s="10"/>
      <c r="AQ3" s="13" t="s">
        <v>53</v>
      </c>
    </row>
    <row r="4" spans="3:63">
      <c r="D4" s="103" t="s">
        <v>42</v>
      </c>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1"/>
      <c r="AS4" s="11"/>
      <c r="AT4" s="11"/>
      <c r="AU4" s="11"/>
      <c r="AV4" s="11"/>
      <c r="AW4" s="11"/>
      <c r="AX4" s="11"/>
      <c r="AY4" s="11"/>
      <c r="AZ4" s="11"/>
      <c r="BA4" s="11"/>
      <c r="BB4" s="11"/>
      <c r="BC4" s="11"/>
      <c r="BD4" s="11"/>
      <c r="BE4" s="11"/>
      <c r="BF4" s="11"/>
      <c r="BG4" s="11"/>
      <c r="BH4" s="11"/>
      <c r="BI4" s="11"/>
      <c r="BJ4" s="11"/>
      <c r="BK4" s="11"/>
    </row>
    <row r="5" spans="3:63">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1"/>
      <c r="AS5" s="11"/>
      <c r="AT5" s="11"/>
      <c r="AU5" s="11"/>
      <c r="AV5" s="11"/>
      <c r="AW5" s="11"/>
      <c r="AX5" s="11"/>
      <c r="AY5" s="11"/>
      <c r="AZ5" s="11"/>
      <c r="BA5" s="11"/>
      <c r="BB5" s="11"/>
      <c r="BC5" s="11"/>
      <c r="BD5" s="11"/>
      <c r="BE5" s="11"/>
      <c r="BF5" s="11"/>
      <c r="BG5" s="11"/>
      <c r="BH5" s="11"/>
      <c r="BI5" s="11"/>
      <c r="BJ5" s="11"/>
      <c r="BK5" s="11"/>
    </row>
    <row r="6" spans="3:63">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1"/>
      <c r="AS6" s="11"/>
      <c r="AT6" s="11"/>
      <c r="AU6" s="11"/>
      <c r="AV6" s="11"/>
      <c r="AW6" s="11"/>
      <c r="AX6" s="11"/>
      <c r="AY6" s="11"/>
      <c r="AZ6" s="11"/>
      <c r="BA6" s="11"/>
      <c r="BB6" s="11"/>
      <c r="BC6" s="11"/>
      <c r="BD6" s="11"/>
      <c r="BE6" s="11"/>
      <c r="BF6" s="11"/>
      <c r="BG6" s="11"/>
      <c r="BH6" s="11"/>
      <c r="BI6" s="11"/>
      <c r="BJ6" s="11"/>
      <c r="BK6" s="11"/>
    </row>
    <row r="7" spans="3:63">
      <c r="C7" s="12"/>
      <c r="D7" s="12"/>
      <c r="E7" s="16" t="s">
        <v>54</v>
      </c>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row>
    <row r="8" spans="3:63">
      <c r="F8" s="22" t="s">
        <v>71</v>
      </c>
    </row>
    <row r="9" spans="3:63" ht="20.25" customHeight="1">
      <c r="F9" s="22"/>
    </row>
    <row r="10" spans="3:63" ht="18" customHeight="1">
      <c r="D10" s="147" t="s">
        <v>43</v>
      </c>
      <c r="E10" s="147"/>
      <c r="F10" s="147"/>
      <c r="G10" s="147"/>
      <c r="H10" s="147"/>
      <c r="I10" s="147"/>
      <c r="J10" s="147"/>
      <c r="K10" s="147"/>
      <c r="L10" s="147"/>
      <c r="M10" s="148" t="s">
        <v>110</v>
      </c>
      <c r="N10" s="148"/>
      <c r="O10" s="148"/>
      <c r="P10" s="148"/>
      <c r="Q10" s="148"/>
      <c r="R10" s="148"/>
      <c r="S10" s="148"/>
      <c r="T10" s="148"/>
      <c r="U10" s="148"/>
      <c r="V10" s="148"/>
      <c r="W10" s="148"/>
      <c r="X10" s="148"/>
      <c r="Y10" s="148"/>
      <c r="Z10" s="148"/>
      <c r="AA10" s="148"/>
      <c r="AB10" s="148"/>
      <c r="AC10" s="148"/>
      <c r="AD10" s="148"/>
      <c r="AE10" s="148"/>
      <c r="AF10" s="148"/>
      <c r="AG10" s="148"/>
      <c r="AM10" s="19"/>
      <c r="AN10" s="10"/>
    </row>
    <row r="11" spans="3:63" ht="6" customHeight="1"/>
    <row r="12" spans="3:63" ht="5.25" customHeight="1"/>
    <row r="13" spans="3:63" ht="18" customHeight="1">
      <c r="D13" s="10" t="s">
        <v>75</v>
      </c>
      <c r="AN13" s="10"/>
    </row>
    <row r="14" spans="3:63" ht="18" customHeight="1">
      <c r="D14" s="150" t="s">
        <v>84</v>
      </c>
      <c r="E14" s="151"/>
      <c r="F14" s="151"/>
      <c r="G14" s="151"/>
      <c r="H14" s="151"/>
      <c r="I14" s="151"/>
      <c r="J14" s="151"/>
      <c r="K14" s="151"/>
      <c r="L14" s="151"/>
      <c r="M14" s="151"/>
      <c r="N14" s="151"/>
      <c r="O14" s="151"/>
      <c r="P14" s="151"/>
      <c r="Q14" s="151"/>
      <c r="R14" s="151"/>
      <c r="S14" s="151"/>
      <c r="T14" s="151"/>
      <c r="U14" s="151"/>
      <c r="V14" s="152"/>
      <c r="W14" s="145" t="s">
        <v>85</v>
      </c>
      <c r="X14" s="146"/>
      <c r="Y14" s="146"/>
      <c r="Z14" s="146"/>
      <c r="AA14" s="146"/>
      <c r="AB14" s="146"/>
      <c r="AC14" s="146"/>
      <c r="AD14" s="146"/>
      <c r="AE14" s="146"/>
      <c r="AF14" s="146"/>
      <c r="AG14" s="146"/>
      <c r="AH14" s="146"/>
      <c r="AI14" s="146"/>
      <c r="AJ14" s="146"/>
      <c r="AK14" s="146"/>
      <c r="AL14" s="146"/>
      <c r="AM14" s="146"/>
      <c r="AN14" s="146"/>
      <c r="AO14" s="149"/>
    </row>
    <row r="15" spans="3:63" ht="13.5">
      <c r="D15" s="139" t="s">
        <v>69</v>
      </c>
      <c r="E15" s="139"/>
      <c r="F15" s="139"/>
      <c r="G15" s="139"/>
      <c r="H15" s="139"/>
      <c r="I15" s="139"/>
      <c r="J15" s="139"/>
      <c r="K15" s="139"/>
      <c r="L15" s="139"/>
      <c r="M15" s="139"/>
      <c r="N15" s="139"/>
      <c r="O15" s="139"/>
      <c r="P15" s="139"/>
      <c r="Q15" s="139"/>
      <c r="R15" s="139"/>
      <c r="S15" s="139"/>
      <c r="T15" s="139"/>
      <c r="U15" s="139"/>
      <c r="V15" s="139"/>
      <c r="W15" s="139" t="s">
        <v>57</v>
      </c>
      <c r="X15" s="139"/>
      <c r="Y15" s="139"/>
      <c r="Z15" s="139"/>
      <c r="AA15" s="139"/>
      <c r="AB15" s="139"/>
      <c r="AC15" s="139"/>
      <c r="AD15" s="139"/>
      <c r="AE15" s="139"/>
      <c r="AF15" s="139"/>
      <c r="AG15" s="139"/>
      <c r="AH15" s="139"/>
      <c r="AI15" s="139"/>
      <c r="AJ15" s="139"/>
      <c r="AK15" s="139"/>
      <c r="AL15" s="139"/>
      <c r="AM15" s="139"/>
      <c r="AN15" s="139"/>
      <c r="AO15" s="139"/>
    </row>
    <row r="16" spans="3:63" ht="23.25" customHeight="1">
      <c r="D16" s="140" t="s">
        <v>111</v>
      </c>
      <c r="E16" s="141"/>
      <c r="F16" s="141"/>
      <c r="G16" s="141"/>
      <c r="H16" s="141"/>
      <c r="I16" s="141"/>
      <c r="J16" s="141"/>
      <c r="K16" s="141"/>
      <c r="L16" s="141"/>
      <c r="M16" s="141"/>
      <c r="N16" s="141"/>
      <c r="O16" s="141"/>
      <c r="P16" s="141"/>
      <c r="Q16" s="141"/>
      <c r="R16" s="141"/>
      <c r="S16" s="141"/>
      <c r="T16" s="141"/>
      <c r="U16" s="141"/>
      <c r="V16" s="132"/>
      <c r="W16" s="140" t="s">
        <v>112</v>
      </c>
      <c r="X16" s="141"/>
      <c r="Y16" s="141"/>
      <c r="Z16" s="141"/>
      <c r="AA16" s="141"/>
      <c r="AB16" s="141"/>
      <c r="AC16" s="141"/>
      <c r="AD16" s="141"/>
      <c r="AE16" s="141"/>
      <c r="AF16" s="141"/>
      <c r="AG16" s="141"/>
      <c r="AH16" s="141"/>
      <c r="AI16" s="141"/>
      <c r="AJ16" s="141"/>
      <c r="AK16" s="141"/>
      <c r="AL16" s="141"/>
      <c r="AM16" s="141"/>
      <c r="AN16" s="141"/>
      <c r="AO16" s="132"/>
    </row>
    <row r="17" spans="4:43" ht="13.5">
      <c r="D17" s="142">
        <v>12</v>
      </c>
      <c r="E17" s="143"/>
      <c r="F17" s="143"/>
      <c r="G17" s="143"/>
      <c r="H17" s="143"/>
      <c r="I17" s="143"/>
      <c r="J17" s="143"/>
      <c r="K17" s="143"/>
      <c r="L17" s="143"/>
      <c r="M17" s="143"/>
      <c r="N17" s="143"/>
      <c r="O17" s="143"/>
      <c r="P17" s="143"/>
      <c r="Q17" s="143"/>
      <c r="R17" s="143"/>
      <c r="S17" s="143"/>
      <c r="T17" s="143"/>
      <c r="U17" s="143"/>
      <c r="V17" s="144"/>
      <c r="W17" s="142">
        <v>12</v>
      </c>
      <c r="X17" s="143"/>
      <c r="Y17" s="143"/>
      <c r="Z17" s="143"/>
      <c r="AA17" s="143"/>
      <c r="AB17" s="143"/>
      <c r="AC17" s="143"/>
      <c r="AD17" s="143"/>
      <c r="AE17" s="143"/>
      <c r="AF17" s="143"/>
      <c r="AG17" s="143"/>
      <c r="AH17" s="143"/>
      <c r="AI17" s="143"/>
      <c r="AJ17" s="143"/>
      <c r="AK17" s="143"/>
      <c r="AL17" s="143"/>
      <c r="AM17" s="143"/>
      <c r="AN17" s="143"/>
      <c r="AO17" s="144"/>
    </row>
    <row r="18" spans="4:43" ht="13.5">
      <c r="AN18" s="10"/>
    </row>
    <row r="19" spans="4:43" ht="14.25" customHeight="1">
      <c r="D19" s="10" t="s">
        <v>76</v>
      </c>
      <c r="AN19" s="10"/>
    </row>
    <row r="20" spans="4:43" ht="15.75" customHeight="1">
      <c r="D20" s="145" t="s">
        <v>72</v>
      </c>
      <c r="E20" s="146"/>
      <c r="F20" s="146"/>
      <c r="G20" s="146"/>
      <c r="H20" s="146"/>
      <c r="I20" s="146"/>
      <c r="J20" s="146"/>
      <c r="K20" s="146"/>
      <c r="L20" s="146"/>
      <c r="M20" s="146"/>
      <c r="N20" s="146"/>
      <c r="O20" s="146"/>
      <c r="P20" s="146"/>
      <c r="Q20" s="146"/>
      <c r="R20" s="146"/>
      <c r="S20" s="146"/>
      <c r="T20" s="146"/>
      <c r="U20" s="146"/>
      <c r="V20" s="146"/>
      <c r="W20" s="114" t="s">
        <v>73</v>
      </c>
      <c r="X20" s="115"/>
      <c r="Y20" s="115"/>
      <c r="Z20" s="115"/>
      <c r="AA20" s="115"/>
      <c r="AB20" s="115"/>
      <c r="AC20" s="115"/>
      <c r="AD20" s="115"/>
      <c r="AE20" s="115"/>
      <c r="AF20" s="115"/>
      <c r="AG20" s="115"/>
      <c r="AH20" s="115"/>
      <c r="AI20" s="115"/>
      <c r="AJ20" s="115"/>
      <c r="AK20" s="115"/>
      <c r="AL20" s="115"/>
      <c r="AM20" s="115"/>
      <c r="AN20" s="115"/>
      <c r="AO20" s="116"/>
      <c r="AQ20" s="20" t="s">
        <v>62</v>
      </c>
    </row>
    <row r="21" spans="4:43" ht="13.5">
      <c r="D21" s="107" t="s">
        <v>58</v>
      </c>
      <c r="E21" s="107"/>
      <c r="F21" s="107"/>
      <c r="G21" s="107"/>
      <c r="H21" s="107"/>
      <c r="I21" s="107"/>
      <c r="J21" s="107"/>
      <c r="K21" s="107"/>
      <c r="L21" s="107"/>
      <c r="M21" s="107"/>
      <c r="N21" s="107"/>
      <c r="O21" s="107"/>
      <c r="P21" s="107"/>
      <c r="Q21" s="107"/>
      <c r="R21" s="107"/>
      <c r="S21" s="107"/>
      <c r="T21" s="107"/>
      <c r="U21" s="107"/>
      <c r="V21" s="107"/>
      <c r="W21" s="107" t="s">
        <v>77</v>
      </c>
      <c r="X21" s="107"/>
      <c r="Y21" s="107"/>
      <c r="Z21" s="107"/>
      <c r="AA21" s="107"/>
      <c r="AB21" s="107"/>
      <c r="AC21" s="107"/>
      <c r="AD21" s="107"/>
      <c r="AE21" s="107"/>
      <c r="AF21" s="107"/>
      <c r="AG21" s="107"/>
      <c r="AH21" s="107"/>
      <c r="AI21" s="107"/>
      <c r="AJ21" s="107"/>
      <c r="AK21" s="107"/>
      <c r="AL21" s="107"/>
      <c r="AM21" s="107"/>
      <c r="AN21" s="107"/>
      <c r="AO21" s="107"/>
      <c r="AQ21" s="21" t="s">
        <v>67</v>
      </c>
    </row>
    <row r="22" spans="4:43" ht="11.25" customHeight="1">
      <c r="D22" s="117">
        <v>4.5999999999999996</v>
      </c>
      <c r="E22" s="118"/>
      <c r="F22" s="118"/>
      <c r="G22" s="118"/>
      <c r="H22" s="118"/>
      <c r="I22" s="118"/>
      <c r="J22" s="118"/>
      <c r="K22" s="118"/>
      <c r="L22" s="118"/>
      <c r="M22" s="118"/>
      <c r="N22" s="118"/>
      <c r="O22" s="118"/>
      <c r="P22" s="118"/>
      <c r="Q22" s="118"/>
      <c r="R22" s="118"/>
      <c r="S22" s="118"/>
      <c r="T22" s="118"/>
      <c r="U22" s="121" t="s">
        <v>68</v>
      </c>
      <c r="V22" s="122"/>
      <c r="W22" s="117">
        <v>5</v>
      </c>
      <c r="X22" s="118"/>
      <c r="Y22" s="118"/>
      <c r="Z22" s="118"/>
      <c r="AA22" s="118"/>
      <c r="AB22" s="118"/>
      <c r="AC22" s="118"/>
      <c r="AD22" s="118"/>
      <c r="AE22" s="118"/>
      <c r="AF22" s="118"/>
      <c r="AG22" s="118"/>
      <c r="AH22" s="118"/>
      <c r="AI22" s="118"/>
      <c r="AJ22" s="118"/>
      <c r="AK22" s="118"/>
      <c r="AL22" s="118"/>
      <c r="AM22" s="118"/>
      <c r="AN22" s="121" t="s">
        <v>68</v>
      </c>
      <c r="AO22" s="122"/>
      <c r="AQ22" s="134" t="str">
        <f>IF(D22=0,"",IF(W22&gt;D22,"改善","同時間以下"))</f>
        <v>改善</v>
      </c>
    </row>
    <row r="23" spans="4:43" ht="11.25" customHeight="1">
      <c r="D23" s="119"/>
      <c r="E23" s="120"/>
      <c r="F23" s="120"/>
      <c r="G23" s="120"/>
      <c r="H23" s="120"/>
      <c r="I23" s="120"/>
      <c r="J23" s="120"/>
      <c r="K23" s="120"/>
      <c r="L23" s="120"/>
      <c r="M23" s="120"/>
      <c r="N23" s="120"/>
      <c r="O23" s="120"/>
      <c r="P23" s="120"/>
      <c r="Q23" s="120"/>
      <c r="R23" s="120"/>
      <c r="S23" s="120"/>
      <c r="T23" s="120"/>
      <c r="U23" s="123"/>
      <c r="V23" s="124"/>
      <c r="W23" s="119"/>
      <c r="X23" s="120"/>
      <c r="Y23" s="120"/>
      <c r="Z23" s="120"/>
      <c r="AA23" s="120"/>
      <c r="AB23" s="120"/>
      <c r="AC23" s="120"/>
      <c r="AD23" s="120"/>
      <c r="AE23" s="120"/>
      <c r="AF23" s="120"/>
      <c r="AG23" s="120"/>
      <c r="AH23" s="120"/>
      <c r="AI23" s="120"/>
      <c r="AJ23" s="120"/>
      <c r="AK23" s="120"/>
      <c r="AL23" s="120"/>
      <c r="AM23" s="120"/>
      <c r="AN23" s="123"/>
      <c r="AO23" s="124"/>
      <c r="AQ23" s="134"/>
    </row>
    <row r="24" spans="4:43" ht="6" customHeight="1">
      <c r="D24" s="14"/>
      <c r="E24" s="15"/>
      <c r="F24" s="15"/>
      <c r="G24" s="15"/>
      <c r="H24" s="15"/>
      <c r="I24" s="15"/>
      <c r="J24" s="15"/>
      <c r="K24" s="15"/>
      <c r="L24" s="15"/>
      <c r="M24" s="15"/>
      <c r="N24" s="15"/>
      <c r="O24" s="15"/>
      <c r="P24" s="15"/>
      <c r="Q24" s="15"/>
      <c r="R24" s="15"/>
      <c r="S24" s="15"/>
      <c r="T24" s="15"/>
      <c r="U24" s="15"/>
      <c r="V24" s="15"/>
      <c r="AN24" s="10"/>
    </row>
    <row r="25" spans="4:43" ht="13.5">
      <c r="D25" s="10" t="s">
        <v>44</v>
      </c>
      <c r="AN25" s="10"/>
    </row>
    <row r="26" spans="4:43" ht="15.75" customHeight="1">
      <c r="D26" s="130" t="s">
        <v>83</v>
      </c>
      <c r="E26" s="131"/>
      <c r="F26" s="131"/>
      <c r="G26" s="131"/>
      <c r="H26" s="131"/>
      <c r="I26" s="131"/>
      <c r="J26" s="131"/>
      <c r="K26" s="131"/>
      <c r="L26" s="131"/>
      <c r="M26" s="131"/>
      <c r="N26" s="131"/>
      <c r="O26" s="131"/>
      <c r="P26" s="131"/>
      <c r="Q26" s="131"/>
      <c r="R26" s="131"/>
      <c r="S26" s="131"/>
      <c r="T26" s="131"/>
      <c r="U26" s="131"/>
      <c r="V26" s="131"/>
      <c r="W26" s="129" t="s">
        <v>74</v>
      </c>
      <c r="X26" s="129"/>
      <c r="Y26" s="129"/>
      <c r="Z26" s="129"/>
      <c r="AA26" s="129"/>
      <c r="AB26" s="129"/>
      <c r="AC26" s="129"/>
      <c r="AD26" s="129"/>
      <c r="AE26" s="129"/>
      <c r="AF26" s="129"/>
      <c r="AG26" s="129"/>
      <c r="AH26" s="129"/>
      <c r="AI26" s="129"/>
      <c r="AJ26" s="129"/>
      <c r="AK26" s="129"/>
      <c r="AL26" s="129"/>
      <c r="AM26" s="129"/>
      <c r="AN26" s="129"/>
      <c r="AO26" s="129"/>
      <c r="AQ26" s="20" t="s">
        <v>62</v>
      </c>
    </row>
    <row r="27" spans="4:43" ht="15.75" customHeight="1">
      <c r="D27" s="93" t="s">
        <v>45</v>
      </c>
      <c r="E27" s="93"/>
      <c r="F27" s="93"/>
      <c r="G27" s="93"/>
      <c r="H27" s="93"/>
      <c r="I27" s="93"/>
      <c r="J27" s="93"/>
      <c r="K27" s="93"/>
      <c r="L27" s="93"/>
      <c r="M27" s="93"/>
      <c r="N27" s="93"/>
      <c r="O27" s="93"/>
      <c r="P27" s="93"/>
      <c r="Q27" s="93"/>
      <c r="R27" s="93"/>
      <c r="S27" s="93"/>
      <c r="T27" s="93"/>
      <c r="U27" s="93"/>
      <c r="V27" s="93"/>
      <c r="W27" s="93" t="s">
        <v>46</v>
      </c>
      <c r="X27" s="93"/>
      <c r="Y27" s="93"/>
      <c r="Z27" s="93"/>
      <c r="AA27" s="93"/>
      <c r="AB27" s="93"/>
      <c r="AC27" s="93"/>
      <c r="AD27" s="93"/>
      <c r="AE27" s="93"/>
      <c r="AF27" s="93"/>
      <c r="AG27" s="93"/>
      <c r="AH27" s="93"/>
      <c r="AI27" s="93"/>
      <c r="AJ27" s="93"/>
      <c r="AK27" s="93"/>
      <c r="AL27" s="93"/>
      <c r="AM27" s="93"/>
      <c r="AN27" s="93"/>
      <c r="AO27" s="93"/>
      <c r="AQ27" s="21" t="s">
        <v>63</v>
      </c>
    </row>
    <row r="28" spans="4:43" ht="11.25" customHeight="1">
      <c r="D28" s="135">
        <v>16108304</v>
      </c>
      <c r="E28" s="136"/>
      <c r="F28" s="136"/>
      <c r="G28" s="136"/>
      <c r="H28" s="136"/>
      <c r="I28" s="136"/>
      <c r="J28" s="136"/>
      <c r="K28" s="136"/>
      <c r="L28" s="136"/>
      <c r="M28" s="136"/>
      <c r="N28" s="136"/>
      <c r="O28" s="136"/>
      <c r="P28" s="136"/>
      <c r="Q28" s="136"/>
      <c r="R28" s="136"/>
      <c r="S28" s="136"/>
      <c r="T28" s="136"/>
      <c r="U28" s="136"/>
      <c r="V28" s="132" t="s">
        <v>47</v>
      </c>
      <c r="W28" s="125">
        <f>IF('様式２－１'!B33=0,"",'様式２－１'!B33)</f>
        <v>17414716</v>
      </c>
      <c r="X28" s="126"/>
      <c r="Y28" s="126"/>
      <c r="Z28" s="126"/>
      <c r="AA28" s="126"/>
      <c r="AB28" s="126"/>
      <c r="AC28" s="126"/>
      <c r="AD28" s="126"/>
      <c r="AE28" s="126"/>
      <c r="AF28" s="126"/>
      <c r="AG28" s="126"/>
      <c r="AH28" s="126"/>
      <c r="AI28" s="126"/>
      <c r="AJ28" s="126"/>
      <c r="AK28" s="126"/>
      <c r="AL28" s="126"/>
      <c r="AM28" s="126"/>
      <c r="AN28" s="126"/>
      <c r="AO28" s="132" t="s">
        <v>47</v>
      </c>
      <c r="AQ28" s="134" t="str">
        <f>IF(D28=0,"",IF(W28/W17&gt;D28/D17,"改善","同額以下"))</f>
        <v>改善</v>
      </c>
    </row>
    <row r="29" spans="4:43" ht="11.25" customHeight="1">
      <c r="D29" s="137"/>
      <c r="E29" s="138"/>
      <c r="F29" s="138"/>
      <c r="G29" s="138"/>
      <c r="H29" s="138"/>
      <c r="I29" s="138"/>
      <c r="J29" s="138"/>
      <c r="K29" s="138"/>
      <c r="L29" s="138"/>
      <c r="M29" s="138"/>
      <c r="N29" s="138"/>
      <c r="O29" s="138"/>
      <c r="P29" s="138"/>
      <c r="Q29" s="138"/>
      <c r="R29" s="138"/>
      <c r="S29" s="138"/>
      <c r="T29" s="138"/>
      <c r="U29" s="138"/>
      <c r="V29" s="133"/>
      <c r="W29" s="127"/>
      <c r="X29" s="128"/>
      <c r="Y29" s="128"/>
      <c r="Z29" s="128"/>
      <c r="AA29" s="128"/>
      <c r="AB29" s="128"/>
      <c r="AC29" s="128"/>
      <c r="AD29" s="128"/>
      <c r="AE29" s="128"/>
      <c r="AF29" s="128"/>
      <c r="AG29" s="128"/>
      <c r="AH29" s="128"/>
      <c r="AI29" s="128"/>
      <c r="AJ29" s="128"/>
      <c r="AK29" s="128"/>
      <c r="AL29" s="128"/>
      <c r="AM29" s="128"/>
      <c r="AN29" s="128"/>
      <c r="AO29" s="133"/>
      <c r="AQ29" s="134"/>
    </row>
    <row r="30" spans="4:43" ht="8.25" customHeight="1">
      <c r="AN30" s="10"/>
    </row>
    <row r="31" spans="4:43" ht="13.5">
      <c r="D31" s="10" t="s">
        <v>48</v>
      </c>
      <c r="AN31" s="10"/>
    </row>
    <row r="32" spans="4:43" ht="15.75" customHeight="1">
      <c r="D32" s="130" t="s">
        <v>83</v>
      </c>
      <c r="E32" s="131"/>
      <c r="F32" s="131"/>
      <c r="G32" s="131"/>
      <c r="H32" s="131"/>
      <c r="I32" s="131"/>
      <c r="J32" s="131"/>
      <c r="K32" s="131"/>
      <c r="L32" s="131"/>
      <c r="M32" s="131"/>
      <c r="N32" s="131"/>
      <c r="O32" s="131"/>
      <c r="P32" s="131"/>
      <c r="Q32" s="131"/>
      <c r="R32" s="131"/>
      <c r="S32" s="131"/>
      <c r="T32" s="131"/>
      <c r="U32" s="131"/>
      <c r="V32" s="131"/>
      <c r="W32" s="129" t="s">
        <v>74</v>
      </c>
      <c r="X32" s="129"/>
      <c r="Y32" s="129"/>
      <c r="Z32" s="129"/>
      <c r="AA32" s="129"/>
      <c r="AB32" s="129"/>
      <c r="AC32" s="129"/>
      <c r="AD32" s="129"/>
      <c r="AE32" s="129"/>
      <c r="AF32" s="129"/>
      <c r="AG32" s="129"/>
      <c r="AH32" s="129"/>
      <c r="AI32" s="129"/>
      <c r="AJ32" s="129"/>
      <c r="AK32" s="129"/>
      <c r="AL32" s="129"/>
      <c r="AM32" s="129"/>
      <c r="AN32" s="129"/>
      <c r="AO32" s="129"/>
      <c r="AQ32" s="20" t="s">
        <v>62</v>
      </c>
    </row>
    <row r="33" spans="4:43" ht="13.5">
      <c r="D33" s="93" t="s">
        <v>49</v>
      </c>
      <c r="E33" s="93"/>
      <c r="F33" s="93"/>
      <c r="G33" s="93"/>
      <c r="H33" s="93"/>
      <c r="I33" s="93"/>
      <c r="J33" s="93"/>
      <c r="K33" s="93"/>
      <c r="L33" s="93"/>
      <c r="M33" s="93"/>
      <c r="N33" s="93"/>
      <c r="O33" s="93"/>
      <c r="P33" s="93"/>
      <c r="Q33" s="93"/>
      <c r="R33" s="93"/>
      <c r="S33" s="93"/>
      <c r="T33" s="93"/>
      <c r="U33" s="93"/>
      <c r="V33" s="93"/>
      <c r="W33" s="93" t="s">
        <v>50</v>
      </c>
      <c r="X33" s="93"/>
      <c r="Y33" s="93"/>
      <c r="Z33" s="93"/>
      <c r="AA33" s="93"/>
      <c r="AB33" s="93"/>
      <c r="AC33" s="93"/>
      <c r="AD33" s="93"/>
      <c r="AE33" s="93"/>
      <c r="AF33" s="93"/>
      <c r="AG33" s="93"/>
      <c r="AH33" s="93"/>
      <c r="AI33" s="93"/>
      <c r="AJ33" s="93"/>
      <c r="AK33" s="93"/>
      <c r="AL33" s="93"/>
      <c r="AM33" s="93"/>
      <c r="AN33" s="93"/>
      <c r="AO33" s="93"/>
      <c r="AQ33" s="21" t="s">
        <v>64</v>
      </c>
    </row>
    <row r="34" spans="4:43" ht="11.25" customHeight="1">
      <c r="D34" s="135">
        <v>11219487</v>
      </c>
      <c r="E34" s="136"/>
      <c r="F34" s="136"/>
      <c r="G34" s="136"/>
      <c r="H34" s="136"/>
      <c r="I34" s="136"/>
      <c r="J34" s="136"/>
      <c r="K34" s="136"/>
      <c r="L34" s="136"/>
      <c r="M34" s="136"/>
      <c r="N34" s="136"/>
      <c r="O34" s="136"/>
      <c r="P34" s="136"/>
      <c r="Q34" s="136"/>
      <c r="R34" s="136"/>
      <c r="S34" s="136"/>
      <c r="T34" s="136"/>
      <c r="U34" s="136"/>
      <c r="V34" s="132" t="s">
        <v>47</v>
      </c>
      <c r="W34" s="125">
        <f>IF('様式２－１'!B42=0,"",'様式２－１'!B42)</f>
        <v>11128032</v>
      </c>
      <c r="X34" s="126"/>
      <c r="Y34" s="126"/>
      <c r="Z34" s="126"/>
      <c r="AA34" s="126"/>
      <c r="AB34" s="126"/>
      <c r="AC34" s="126"/>
      <c r="AD34" s="126"/>
      <c r="AE34" s="126"/>
      <c r="AF34" s="126"/>
      <c r="AG34" s="126"/>
      <c r="AH34" s="126"/>
      <c r="AI34" s="126"/>
      <c r="AJ34" s="126"/>
      <c r="AK34" s="126"/>
      <c r="AL34" s="126"/>
      <c r="AM34" s="126"/>
      <c r="AN34" s="126"/>
      <c r="AO34" s="132" t="s">
        <v>47</v>
      </c>
      <c r="AQ34" s="134" t="str">
        <f>IF(D34=0,"",IF(W34/W17&lt;D34/D17,"改善","同額以上"))</f>
        <v>改善</v>
      </c>
    </row>
    <row r="35" spans="4:43" ht="11.25" customHeight="1">
      <c r="D35" s="137"/>
      <c r="E35" s="138"/>
      <c r="F35" s="138"/>
      <c r="G35" s="138"/>
      <c r="H35" s="138"/>
      <c r="I35" s="138"/>
      <c r="J35" s="138"/>
      <c r="K35" s="138"/>
      <c r="L35" s="138"/>
      <c r="M35" s="138"/>
      <c r="N35" s="138"/>
      <c r="O35" s="138"/>
      <c r="P35" s="138"/>
      <c r="Q35" s="138"/>
      <c r="R35" s="138"/>
      <c r="S35" s="138"/>
      <c r="T35" s="138"/>
      <c r="U35" s="138"/>
      <c r="V35" s="133"/>
      <c r="W35" s="127"/>
      <c r="X35" s="128"/>
      <c r="Y35" s="128"/>
      <c r="Z35" s="128"/>
      <c r="AA35" s="128"/>
      <c r="AB35" s="128"/>
      <c r="AC35" s="128"/>
      <c r="AD35" s="128"/>
      <c r="AE35" s="128"/>
      <c r="AF35" s="128"/>
      <c r="AG35" s="128"/>
      <c r="AH35" s="128"/>
      <c r="AI35" s="128"/>
      <c r="AJ35" s="128"/>
      <c r="AK35" s="128"/>
      <c r="AL35" s="128"/>
      <c r="AM35" s="128"/>
      <c r="AN35" s="128"/>
      <c r="AO35" s="133"/>
      <c r="AQ35" s="134"/>
    </row>
    <row r="36" spans="4:43" ht="6.75" customHeight="1">
      <c r="AN36" s="10"/>
    </row>
    <row r="37" spans="4:43" ht="13.5">
      <c r="D37" s="10" t="s">
        <v>51</v>
      </c>
      <c r="AN37" s="10"/>
    </row>
    <row r="38" spans="4:43" ht="15.75" customHeight="1">
      <c r="D38" s="130" t="s">
        <v>83</v>
      </c>
      <c r="E38" s="131"/>
      <c r="F38" s="131"/>
      <c r="G38" s="131"/>
      <c r="H38" s="131"/>
      <c r="I38" s="131"/>
      <c r="J38" s="131"/>
      <c r="K38" s="131"/>
      <c r="L38" s="131"/>
      <c r="M38" s="131"/>
      <c r="N38" s="131"/>
      <c r="O38" s="131"/>
      <c r="P38" s="131"/>
      <c r="Q38" s="131"/>
      <c r="R38" s="131"/>
      <c r="S38" s="131"/>
      <c r="T38" s="131"/>
      <c r="U38" s="131"/>
      <c r="V38" s="131"/>
      <c r="W38" s="129" t="s">
        <v>74</v>
      </c>
      <c r="X38" s="129"/>
      <c r="Y38" s="129"/>
      <c r="Z38" s="129"/>
      <c r="AA38" s="129"/>
      <c r="AB38" s="129"/>
      <c r="AC38" s="129"/>
      <c r="AD38" s="129"/>
      <c r="AE38" s="129"/>
      <c r="AF38" s="129"/>
      <c r="AG38" s="129"/>
      <c r="AH38" s="129"/>
      <c r="AI38" s="129"/>
      <c r="AJ38" s="129"/>
      <c r="AK38" s="129"/>
      <c r="AL38" s="129"/>
      <c r="AM38" s="129"/>
      <c r="AN38" s="129"/>
      <c r="AO38" s="129"/>
      <c r="AQ38" s="20" t="s">
        <v>62</v>
      </c>
    </row>
    <row r="39" spans="4:43" ht="13.5">
      <c r="D39" s="107" t="s">
        <v>59</v>
      </c>
      <c r="E39" s="107"/>
      <c r="F39" s="107"/>
      <c r="G39" s="107"/>
      <c r="H39" s="107"/>
      <c r="I39" s="107"/>
      <c r="J39" s="107"/>
      <c r="K39" s="107"/>
      <c r="L39" s="107"/>
      <c r="M39" s="107"/>
      <c r="N39" s="107"/>
      <c r="O39" s="107"/>
      <c r="P39" s="107"/>
      <c r="Q39" s="107"/>
      <c r="R39" s="107"/>
      <c r="S39" s="107"/>
      <c r="T39" s="107"/>
      <c r="U39" s="107"/>
      <c r="V39" s="107"/>
      <c r="W39" s="107" t="s">
        <v>86</v>
      </c>
      <c r="X39" s="107"/>
      <c r="Y39" s="107"/>
      <c r="Z39" s="107"/>
      <c r="AA39" s="107"/>
      <c r="AB39" s="107"/>
      <c r="AC39" s="107"/>
      <c r="AD39" s="107"/>
      <c r="AE39" s="107"/>
      <c r="AF39" s="107"/>
      <c r="AG39" s="107"/>
      <c r="AH39" s="107"/>
      <c r="AI39" s="107"/>
      <c r="AJ39" s="107"/>
      <c r="AK39" s="107"/>
      <c r="AL39" s="107"/>
      <c r="AM39" s="107"/>
      <c r="AN39" s="107"/>
      <c r="AO39" s="107"/>
      <c r="AQ39" s="21" t="s">
        <v>65</v>
      </c>
    </row>
    <row r="40" spans="4:43" ht="11.25" customHeight="1">
      <c r="D40" s="135">
        <f>D28-D34</f>
        <v>4888817</v>
      </c>
      <c r="E40" s="136"/>
      <c r="F40" s="136"/>
      <c r="G40" s="136"/>
      <c r="H40" s="136"/>
      <c r="I40" s="136"/>
      <c r="J40" s="136"/>
      <c r="K40" s="136"/>
      <c r="L40" s="136"/>
      <c r="M40" s="136"/>
      <c r="N40" s="136"/>
      <c r="O40" s="136"/>
      <c r="P40" s="136"/>
      <c r="Q40" s="136"/>
      <c r="R40" s="136"/>
      <c r="S40" s="136"/>
      <c r="T40" s="136"/>
      <c r="U40" s="136"/>
      <c r="V40" s="132" t="s">
        <v>47</v>
      </c>
      <c r="W40" s="125">
        <f>IF('様式２－１'!B50=0,"",'様式２－１'!B50)</f>
        <v>6286684</v>
      </c>
      <c r="X40" s="126"/>
      <c r="Y40" s="126"/>
      <c r="Z40" s="126"/>
      <c r="AA40" s="126"/>
      <c r="AB40" s="126"/>
      <c r="AC40" s="126"/>
      <c r="AD40" s="126"/>
      <c r="AE40" s="126"/>
      <c r="AF40" s="126"/>
      <c r="AG40" s="126"/>
      <c r="AH40" s="126"/>
      <c r="AI40" s="126"/>
      <c r="AJ40" s="126"/>
      <c r="AK40" s="126"/>
      <c r="AL40" s="126"/>
      <c r="AM40" s="126"/>
      <c r="AN40" s="126"/>
      <c r="AO40" s="132" t="s">
        <v>47</v>
      </c>
      <c r="AQ40" s="134" t="str">
        <f>IF(D40=0,"",IF(W40/W17&gt;D40/D17,"改善","同額以下"))</f>
        <v>改善</v>
      </c>
    </row>
    <row r="41" spans="4:43" ht="11.25" customHeight="1">
      <c r="D41" s="137"/>
      <c r="E41" s="138"/>
      <c r="F41" s="138"/>
      <c r="G41" s="138"/>
      <c r="H41" s="138"/>
      <c r="I41" s="138"/>
      <c r="J41" s="138"/>
      <c r="K41" s="138"/>
      <c r="L41" s="138"/>
      <c r="M41" s="138"/>
      <c r="N41" s="138"/>
      <c r="O41" s="138"/>
      <c r="P41" s="138"/>
      <c r="Q41" s="138"/>
      <c r="R41" s="138"/>
      <c r="S41" s="138"/>
      <c r="T41" s="138"/>
      <c r="U41" s="138"/>
      <c r="V41" s="133"/>
      <c r="W41" s="127"/>
      <c r="X41" s="128"/>
      <c r="Y41" s="128"/>
      <c r="Z41" s="128"/>
      <c r="AA41" s="128"/>
      <c r="AB41" s="128"/>
      <c r="AC41" s="128"/>
      <c r="AD41" s="128"/>
      <c r="AE41" s="128"/>
      <c r="AF41" s="128"/>
      <c r="AG41" s="128"/>
      <c r="AH41" s="128"/>
      <c r="AI41" s="128"/>
      <c r="AJ41" s="128"/>
      <c r="AK41" s="128"/>
      <c r="AL41" s="128"/>
      <c r="AM41" s="128"/>
      <c r="AN41" s="128"/>
      <c r="AO41" s="133"/>
      <c r="AQ41" s="134"/>
    </row>
    <row r="42" spans="4:43" ht="6" customHeight="1">
      <c r="AN42" s="10"/>
    </row>
    <row r="43" spans="4:43" ht="14.25" customHeight="1">
      <c r="D43" s="10" t="s">
        <v>52</v>
      </c>
      <c r="AN43" s="10"/>
    </row>
    <row r="44" spans="4:43" ht="15.75" customHeight="1">
      <c r="D44" s="130" t="s">
        <v>83</v>
      </c>
      <c r="E44" s="131"/>
      <c r="F44" s="131"/>
      <c r="G44" s="131"/>
      <c r="H44" s="131"/>
      <c r="I44" s="131"/>
      <c r="J44" s="131"/>
      <c r="K44" s="131"/>
      <c r="L44" s="131"/>
      <c r="M44" s="131"/>
      <c r="N44" s="131"/>
      <c r="O44" s="131"/>
      <c r="P44" s="131"/>
      <c r="Q44" s="131"/>
      <c r="R44" s="131"/>
      <c r="S44" s="131"/>
      <c r="T44" s="131"/>
      <c r="U44" s="131"/>
      <c r="V44" s="131"/>
      <c r="W44" s="129" t="s">
        <v>74</v>
      </c>
      <c r="X44" s="129"/>
      <c r="Y44" s="129"/>
      <c r="Z44" s="129"/>
      <c r="AA44" s="129"/>
      <c r="AB44" s="129"/>
      <c r="AC44" s="129"/>
      <c r="AD44" s="129"/>
      <c r="AE44" s="129"/>
      <c r="AF44" s="129"/>
      <c r="AG44" s="129"/>
      <c r="AH44" s="129"/>
      <c r="AI44" s="129"/>
      <c r="AJ44" s="129"/>
      <c r="AK44" s="129"/>
      <c r="AL44" s="129"/>
      <c r="AM44" s="129"/>
      <c r="AN44" s="129"/>
      <c r="AO44" s="129"/>
      <c r="AQ44" s="20" t="s">
        <v>62</v>
      </c>
    </row>
    <row r="45" spans="4:43" ht="13.5">
      <c r="D45" s="107" t="s">
        <v>61</v>
      </c>
      <c r="E45" s="107"/>
      <c r="F45" s="107"/>
      <c r="G45" s="107"/>
      <c r="H45" s="107"/>
      <c r="I45" s="107"/>
      <c r="J45" s="107"/>
      <c r="K45" s="107"/>
      <c r="L45" s="107"/>
      <c r="M45" s="107"/>
      <c r="N45" s="107"/>
      <c r="O45" s="107"/>
      <c r="P45" s="107"/>
      <c r="Q45" s="107"/>
      <c r="R45" s="107"/>
      <c r="S45" s="107"/>
      <c r="T45" s="107"/>
      <c r="U45" s="107"/>
      <c r="V45" s="107"/>
      <c r="W45" s="107" t="s">
        <v>87</v>
      </c>
      <c r="X45" s="107"/>
      <c r="Y45" s="107"/>
      <c r="Z45" s="107"/>
      <c r="AA45" s="107"/>
      <c r="AB45" s="107"/>
      <c r="AC45" s="107"/>
      <c r="AD45" s="107"/>
      <c r="AE45" s="107"/>
      <c r="AF45" s="107"/>
      <c r="AG45" s="107"/>
      <c r="AH45" s="107"/>
      <c r="AI45" s="107"/>
      <c r="AJ45" s="107"/>
      <c r="AK45" s="107"/>
      <c r="AL45" s="107"/>
      <c r="AM45" s="107"/>
      <c r="AN45" s="107"/>
      <c r="AO45" s="107"/>
      <c r="AQ45" s="21" t="s">
        <v>66</v>
      </c>
    </row>
    <row r="46" spans="4:43" ht="11.25" customHeight="1">
      <c r="D46" s="135">
        <v>28540530</v>
      </c>
      <c r="E46" s="136"/>
      <c r="F46" s="136"/>
      <c r="G46" s="136"/>
      <c r="H46" s="136"/>
      <c r="I46" s="136"/>
      <c r="J46" s="136"/>
      <c r="K46" s="136"/>
      <c r="L46" s="136"/>
      <c r="M46" s="136"/>
      <c r="N46" s="136"/>
      <c r="O46" s="136"/>
      <c r="P46" s="136"/>
      <c r="Q46" s="136"/>
      <c r="R46" s="136"/>
      <c r="S46" s="136"/>
      <c r="T46" s="136"/>
      <c r="U46" s="136"/>
      <c r="V46" s="132" t="s">
        <v>47</v>
      </c>
      <c r="W46" s="125">
        <f>IF('様式２－１'!B54=0,"",'様式２－１'!B54)</f>
        <v>29212541</v>
      </c>
      <c r="X46" s="126"/>
      <c r="Y46" s="126"/>
      <c r="Z46" s="126"/>
      <c r="AA46" s="126"/>
      <c r="AB46" s="126"/>
      <c r="AC46" s="126"/>
      <c r="AD46" s="126"/>
      <c r="AE46" s="126"/>
      <c r="AF46" s="126"/>
      <c r="AG46" s="126"/>
      <c r="AH46" s="126"/>
      <c r="AI46" s="126"/>
      <c r="AJ46" s="126"/>
      <c r="AK46" s="126"/>
      <c r="AL46" s="126"/>
      <c r="AM46" s="126"/>
      <c r="AN46" s="126"/>
      <c r="AO46" s="132" t="s">
        <v>47</v>
      </c>
      <c r="AQ46" s="134" t="str">
        <f>IF(D46=0,"",IF(W46/W17&gt;D46/D17,"改善","同額以下"))</f>
        <v>改善</v>
      </c>
    </row>
    <row r="47" spans="4:43" ht="11.25" customHeight="1">
      <c r="D47" s="137"/>
      <c r="E47" s="138"/>
      <c r="F47" s="138"/>
      <c r="G47" s="138"/>
      <c r="H47" s="138"/>
      <c r="I47" s="138"/>
      <c r="J47" s="138"/>
      <c r="K47" s="138"/>
      <c r="L47" s="138"/>
      <c r="M47" s="138"/>
      <c r="N47" s="138"/>
      <c r="O47" s="138"/>
      <c r="P47" s="138"/>
      <c r="Q47" s="138"/>
      <c r="R47" s="138"/>
      <c r="S47" s="138"/>
      <c r="T47" s="138"/>
      <c r="U47" s="138"/>
      <c r="V47" s="133"/>
      <c r="W47" s="127"/>
      <c r="X47" s="128"/>
      <c r="Y47" s="128"/>
      <c r="Z47" s="128"/>
      <c r="AA47" s="128"/>
      <c r="AB47" s="128"/>
      <c r="AC47" s="128"/>
      <c r="AD47" s="128"/>
      <c r="AE47" s="128"/>
      <c r="AF47" s="128"/>
      <c r="AG47" s="128"/>
      <c r="AH47" s="128"/>
      <c r="AI47" s="128"/>
      <c r="AJ47" s="128"/>
      <c r="AK47" s="128"/>
      <c r="AL47" s="128"/>
      <c r="AM47" s="128"/>
      <c r="AN47" s="128"/>
      <c r="AO47" s="133"/>
      <c r="AQ47" s="134"/>
    </row>
    <row r="48" spans="4:43" ht="13.5">
      <c r="D48" s="24"/>
      <c r="E48" s="24"/>
      <c r="F48" s="24"/>
      <c r="G48" s="24"/>
      <c r="H48" s="24"/>
      <c r="I48" s="24"/>
      <c r="J48" s="24"/>
      <c r="K48" s="24"/>
      <c r="L48" s="24"/>
      <c r="M48" s="24"/>
      <c r="N48" s="24"/>
      <c r="O48" s="24"/>
      <c r="P48" s="24"/>
      <c r="Q48" s="24"/>
      <c r="R48" s="24"/>
      <c r="S48" s="24"/>
      <c r="T48" s="24"/>
      <c r="U48" s="24"/>
      <c r="V48" s="25"/>
      <c r="W48" s="104" t="str">
        <f>IF(W28="","",IF(W28&gt;=W46,"2年目更新要件該当(収入額が総賃金額以上)","収入額が総賃金額以下"))</f>
        <v>収入額が総賃金額以下</v>
      </c>
      <c r="X48" s="104"/>
      <c r="Y48" s="104"/>
      <c r="Z48" s="104"/>
      <c r="AA48" s="104"/>
      <c r="AB48" s="104"/>
      <c r="AC48" s="104"/>
      <c r="AD48" s="104"/>
      <c r="AE48" s="104"/>
      <c r="AF48" s="104"/>
      <c r="AG48" s="104"/>
      <c r="AH48" s="104"/>
      <c r="AI48" s="104"/>
      <c r="AJ48" s="104"/>
      <c r="AK48" s="104"/>
      <c r="AL48" s="104"/>
      <c r="AM48" s="104"/>
      <c r="AN48" s="104"/>
      <c r="AO48" s="104"/>
      <c r="AQ48" s="26"/>
    </row>
    <row r="49" spans="4:43" ht="7.5" customHeight="1">
      <c r="AN49" s="10"/>
    </row>
    <row r="50" spans="4:43" ht="4.5" customHeight="1"/>
    <row r="51" spans="4:43" ht="15.75" customHeight="1">
      <c r="D51" s="153" t="s">
        <v>60</v>
      </c>
      <c r="E51" s="153"/>
      <c r="F51" s="153"/>
      <c r="G51" s="153"/>
      <c r="H51" s="153"/>
      <c r="I51" s="153"/>
      <c r="J51" s="153"/>
      <c r="K51" s="153"/>
      <c r="L51" s="153"/>
      <c r="M51" s="153"/>
      <c r="N51" s="153"/>
      <c r="O51" s="153"/>
      <c r="P51" s="153"/>
      <c r="Q51" s="153"/>
      <c r="R51" s="153"/>
      <c r="S51" s="153"/>
      <c r="T51" s="153"/>
      <c r="U51" s="153"/>
      <c r="V51" s="153"/>
      <c r="W51" s="153" t="s">
        <v>70</v>
      </c>
      <c r="X51" s="153"/>
      <c r="Y51" s="153"/>
      <c r="Z51" s="153"/>
      <c r="AA51" s="153"/>
      <c r="AB51" s="153"/>
      <c r="AC51" s="153"/>
      <c r="AD51" s="153"/>
      <c r="AE51" s="153"/>
      <c r="AF51" s="153"/>
      <c r="AG51" s="153"/>
      <c r="AH51" s="153"/>
      <c r="AI51" s="153"/>
      <c r="AJ51" s="153"/>
      <c r="AK51" s="153"/>
      <c r="AL51" s="153"/>
      <c r="AM51" s="153"/>
      <c r="AN51" s="153"/>
      <c r="AO51" s="153"/>
    </row>
    <row r="52" spans="4:43" ht="9.75" customHeight="1">
      <c r="D52" s="154">
        <f>_xlfn.PERCENTILE.INC(D40/D46,1)</f>
        <v>0.17129384072405102</v>
      </c>
      <c r="E52" s="154"/>
      <c r="F52" s="154"/>
      <c r="G52" s="154"/>
      <c r="H52" s="154"/>
      <c r="I52" s="154"/>
      <c r="J52" s="154"/>
      <c r="K52" s="154"/>
      <c r="L52" s="154"/>
      <c r="M52" s="154"/>
      <c r="N52" s="154"/>
      <c r="O52" s="154"/>
      <c r="P52" s="154"/>
      <c r="Q52" s="154"/>
      <c r="R52" s="154"/>
      <c r="S52" s="154"/>
      <c r="T52" s="154"/>
      <c r="U52" s="154"/>
      <c r="V52" s="154"/>
      <c r="W52" s="155">
        <f>_xlfn.PERCENTILE.INC(W40/W46,1)</f>
        <v>0.21520496967381236</v>
      </c>
      <c r="X52" s="155"/>
      <c r="Y52" s="155"/>
      <c r="Z52" s="155"/>
      <c r="AA52" s="155"/>
      <c r="AB52" s="155"/>
      <c r="AC52" s="155"/>
      <c r="AD52" s="155"/>
      <c r="AE52" s="155"/>
      <c r="AF52" s="155"/>
      <c r="AG52" s="155"/>
      <c r="AH52" s="155"/>
      <c r="AI52" s="155"/>
      <c r="AJ52" s="155"/>
      <c r="AK52" s="155"/>
      <c r="AL52" s="155"/>
      <c r="AM52" s="155"/>
      <c r="AN52" s="155"/>
      <c r="AO52" s="155"/>
    </row>
    <row r="53" spans="4:43" ht="9.75" customHeight="1">
      <c r="D53" s="154"/>
      <c r="E53" s="154"/>
      <c r="F53" s="154"/>
      <c r="G53" s="154"/>
      <c r="H53" s="154"/>
      <c r="I53" s="154"/>
      <c r="J53" s="154"/>
      <c r="K53" s="154"/>
      <c r="L53" s="154"/>
      <c r="M53" s="154"/>
      <c r="N53" s="154"/>
      <c r="O53" s="154"/>
      <c r="P53" s="154"/>
      <c r="Q53" s="154"/>
      <c r="R53" s="154"/>
      <c r="S53" s="154"/>
      <c r="T53" s="154"/>
      <c r="U53" s="154"/>
      <c r="V53" s="154"/>
      <c r="W53" s="155"/>
      <c r="X53" s="155"/>
      <c r="Y53" s="155"/>
      <c r="Z53" s="155"/>
      <c r="AA53" s="155"/>
      <c r="AB53" s="155"/>
      <c r="AC53" s="155"/>
      <c r="AD53" s="155"/>
      <c r="AE53" s="155"/>
      <c r="AF53" s="155"/>
      <c r="AG53" s="155"/>
      <c r="AH53" s="155"/>
      <c r="AI53" s="155"/>
      <c r="AJ53" s="155"/>
      <c r="AK53" s="155"/>
      <c r="AL53" s="155"/>
      <c r="AM53" s="155"/>
      <c r="AN53" s="155"/>
      <c r="AO53" s="155"/>
    </row>
    <row r="54" spans="4:43" ht="7.5" customHeight="1"/>
    <row r="57" spans="4:43">
      <c r="D57" s="10" t="s">
        <v>79</v>
      </c>
      <c r="E57" s="23"/>
      <c r="F57" s="23"/>
      <c r="G57" s="23"/>
      <c r="H57" s="23"/>
    </row>
    <row r="58" spans="4:43" ht="33" customHeight="1">
      <c r="E58" s="95" t="s">
        <v>82</v>
      </c>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row>
    <row r="59" spans="4:43" ht="18" thickBot="1">
      <c r="E59" s="23"/>
    </row>
    <row r="60" spans="4:43" ht="18" thickBot="1">
      <c r="D60" s="10" t="s">
        <v>101</v>
      </c>
      <c r="W60" s="110"/>
      <c r="X60" s="111"/>
      <c r="Y60" s="111"/>
      <c r="Z60" s="111"/>
      <c r="AA60" s="111"/>
      <c r="AB60" s="111"/>
      <c r="AC60" s="111"/>
      <c r="AD60" s="111"/>
      <c r="AE60" s="112"/>
      <c r="AF60" s="113" t="s">
        <v>81</v>
      </c>
      <c r="AG60" s="113"/>
    </row>
    <row r="61" spans="4:43" ht="8.25" customHeight="1"/>
    <row r="62" spans="4:43" ht="32.25" customHeight="1">
      <c r="E62" s="105"/>
      <c r="F62" s="106"/>
      <c r="G62" s="109" t="s">
        <v>88</v>
      </c>
      <c r="H62" s="109"/>
      <c r="I62" s="109"/>
      <c r="J62" s="109"/>
      <c r="K62" s="109"/>
      <c r="L62" s="109"/>
      <c r="M62" s="109"/>
      <c r="N62" s="109"/>
      <c r="O62" s="108" t="s">
        <v>102</v>
      </c>
      <c r="P62" s="109"/>
      <c r="Q62" s="109"/>
      <c r="R62" s="109"/>
      <c r="S62" s="109"/>
      <c r="T62" s="109"/>
      <c r="U62" s="109"/>
      <c r="V62" s="109"/>
      <c r="W62" s="109" t="s">
        <v>80</v>
      </c>
      <c r="X62" s="109"/>
      <c r="Y62" s="109"/>
      <c r="Z62" s="109"/>
      <c r="AA62" s="109"/>
      <c r="AB62" s="109"/>
      <c r="AC62" s="109"/>
      <c r="AD62" s="109"/>
      <c r="AE62" s="109"/>
      <c r="AF62" s="109"/>
      <c r="AG62" s="109"/>
      <c r="AH62" s="109"/>
      <c r="AI62" s="108" t="s">
        <v>103</v>
      </c>
      <c r="AJ62" s="109"/>
      <c r="AK62" s="109"/>
      <c r="AL62" s="109"/>
      <c r="AM62" s="109"/>
      <c r="AN62" s="109"/>
      <c r="AO62" s="109"/>
      <c r="AP62" s="109"/>
    </row>
    <row r="63" spans="4:43" ht="18.75" customHeight="1">
      <c r="E63" s="105">
        <v>1</v>
      </c>
      <c r="F63" s="106"/>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row>
    <row r="64" spans="4:43" ht="18.75" customHeight="1">
      <c r="E64" s="105">
        <v>2</v>
      </c>
      <c r="F64" s="106"/>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row>
    <row r="65" spans="4:42" ht="18.75" customHeight="1">
      <c r="E65" s="105">
        <v>3</v>
      </c>
      <c r="F65" s="106"/>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row>
    <row r="66" spans="4:42" ht="18.75" customHeight="1">
      <c r="E66" s="105">
        <v>4</v>
      </c>
      <c r="F66" s="106"/>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row>
    <row r="67" spans="4:42" ht="18.75" customHeight="1">
      <c r="E67" s="105">
        <v>5</v>
      </c>
      <c r="F67" s="106"/>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row>
    <row r="68" spans="4:42" ht="18.75" customHeight="1">
      <c r="E68" s="105">
        <v>6</v>
      </c>
      <c r="F68" s="106"/>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row>
    <row r="69" spans="4:42" ht="18.75" customHeight="1">
      <c r="E69" s="105">
        <v>7</v>
      </c>
      <c r="F69" s="106"/>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row>
    <row r="70" spans="4:42" ht="18.75" customHeight="1">
      <c r="E70" s="105">
        <v>8</v>
      </c>
      <c r="F70" s="106"/>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row>
    <row r="71" spans="4:42" ht="18.75" customHeight="1">
      <c r="E71" s="105">
        <v>9</v>
      </c>
      <c r="F71" s="106"/>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row>
    <row r="72" spans="4:42" ht="18.75" customHeight="1">
      <c r="E72" s="105">
        <v>10</v>
      </c>
      <c r="F72" s="106"/>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row>
    <row r="73" spans="4:42" ht="11.25" customHeight="1" thickBot="1"/>
    <row r="74" spans="4:42" ht="18" thickBot="1">
      <c r="D74" s="10" t="s">
        <v>104</v>
      </c>
      <c r="W74" s="110"/>
      <c r="X74" s="111"/>
      <c r="Y74" s="111"/>
      <c r="Z74" s="111"/>
      <c r="AA74" s="111"/>
      <c r="AB74" s="111"/>
      <c r="AC74" s="111"/>
      <c r="AD74" s="111"/>
      <c r="AE74" s="112"/>
      <c r="AF74" s="113" t="s">
        <v>81</v>
      </c>
      <c r="AG74" s="113"/>
    </row>
    <row r="75" spans="4:42" ht="8.25" customHeight="1"/>
    <row r="76" spans="4:42" ht="36.75" customHeight="1">
      <c r="E76" s="105"/>
      <c r="F76" s="106"/>
      <c r="G76" s="109" t="s">
        <v>88</v>
      </c>
      <c r="H76" s="109"/>
      <c r="I76" s="109"/>
      <c r="J76" s="109"/>
      <c r="K76" s="109"/>
      <c r="L76" s="109"/>
      <c r="M76" s="109"/>
      <c r="N76" s="109"/>
      <c r="O76" s="108" t="s">
        <v>105</v>
      </c>
      <c r="P76" s="109"/>
      <c r="Q76" s="109"/>
      <c r="R76" s="109"/>
      <c r="S76" s="109"/>
      <c r="T76" s="109"/>
      <c r="U76" s="109"/>
      <c r="V76" s="109"/>
      <c r="W76" s="107" t="s">
        <v>80</v>
      </c>
      <c r="X76" s="107"/>
      <c r="Y76" s="107"/>
      <c r="Z76" s="107"/>
      <c r="AA76" s="107"/>
      <c r="AB76" s="107"/>
      <c r="AC76" s="107"/>
      <c r="AD76" s="107"/>
      <c r="AE76" s="107"/>
      <c r="AF76" s="107"/>
      <c r="AG76" s="107"/>
      <c r="AH76" s="107"/>
      <c r="AI76" s="108" t="s">
        <v>106</v>
      </c>
      <c r="AJ76" s="109"/>
      <c r="AK76" s="109"/>
      <c r="AL76" s="109"/>
      <c r="AM76" s="109"/>
      <c r="AN76" s="109"/>
      <c r="AO76" s="109"/>
      <c r="AP76" s="109"/>
    </row>
    <row r="77" spans="4:42" ht="18.75" customHeight="1">
      <c r="E77" s="105">
        <v>1</v>
      </c>
      <c r="F77" s="106"/>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row>
    <row r="78" spans="4:42" ht="18.75" customHeight="1">
      <c r="E78" s="105">
        <v>2</v>
      </c>
      <c r="F78" s="106"/>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row>
    <row r="79" spans="4:42" ht="18.75" customHeight="1">
      <c r="E79" s="105">
        <v>3</v>
      </c>
      <c r="F79" s="106"/>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row>
    <row r="80" spans="4:42" ht="18.75" customHeight="1">
      <c r="E80" s="105">
        <v>4</v>
      </c>
      <c r="F80" s="106"/>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row>
    <row r="81" spans="4:42" ht="18.75" customHeight="1">
      <c r="E81" s="105">
        <v>5</v>
      </c>
      <c r="F81" s="106"/>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row>
    <row r="82" spans="4:42" ht="18.75" customHeight="1">
      <c r="E82" s="105">
        <v>6</v>
      </c>
      <c r="F82" s="106"/>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row>
    <row r="83" spans="4:42" ht="18.75" customHeight="1">
      <c r="E83" s="105">
        <v>7</v>
      </c>
      <c r="F83" s="106"/>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row>
    <row r="84" spans="4:42" ht="18.75" customHeight="1">
      <c r="E84" s="105">
        <v>8</v>
      </c>
      <c r="F84" s="106"/>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row>
    <row r="85" spans="4:42" ht="18.75" customHeight="1">
      <c r="E85" s="105">
        <v>9</v>
      </c>
      <c r="F85" s="106"/>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row>
    <row r="86" spans="4:42" ht="18.75" customHeight="1">
      <c r="E86" s="105">
        <v>10</v>
      </c>
      <c r="F86" s="106"/>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row>
    <row r="87" spans="4:42" ht="11.25" customHeight="1" thickBot="1"/>
    <row r="88" spans="4:42" ht="18" thickBot="1">
      <c r="D88" s="10" t="s">
        <v>107</v>
      </c>
      <c r="W88" s="110"/>
      <c r="X88" s="111"/>
      <c r="Y88" s="111"/>
      <c r="Z88" s="111"/>
      <c r="AA88" s="111"/>
      <c r="AB88" s="111"/>
      <c r="AC88" s="111"/>
      <c r="AD88" s="111"/>
      <c r="AE88" s="112"/>
      <c r="AF88" s="113" t="s">
        <v>81</v>
      </c>
      <c r="AG88" s="113"/>
    </row>
    <row r="89" spans="4:42" ht="8.25" customHeight="1"/>
    <row r="90" spans="4:42" ht="33.75" customHeight="1">
      <c r="E90" s="105"/>
      <c r="F90" s="106"/>
      <c r="G90" s="109" t="s">
        <v>88</v>
      </c>
      <c r="H90" s="109"/>
      <c r="I90" s="109"/>
      <c r="J90" s="109"/>
      <c r="K90" s="109"/>
      <c r="L90" s="109"/>
      <c r="M90" s="109"/>
      <c r="N90" s="109"/>
      <c r="O90" s="108" t="s">
        <v>108</v>
      </c>
      <c r="P90" s="109"/>
      <c r="Q90" s="109"/>
      <c r="R90" s="109"/>
      <c r="S90" s="109"/>
      <c r="T90" s="109"/>
      <c r="U90" s="109"/>
      <c r="V90" s="109"/>
      <c r="W90" s="107" t="s">
        <v>80</v>
      </c>
      <c r="X90" s="107"/>
      <c r="Y90" s="107"/>
      <c r="Z90" s="107"/>
      <c r="AA90" s="107"/>
      <c r="AB90" s="107"/>
      <c r="AC90" s="107"/>
      <c r="AD90" s="107"/>
      <c r="AE90" s="107"/>
      <c r="AF90" s="107"/>
      <c r="AG90" s="107"/>
      <c r="AH90" s="107"/>
      <c r="AI90" s="108" t="s">
        <v>109</v>
      </c>
      <c r="AJ90" s="109"/>
      <c r="AK90" s="109"/>
      <c r="AL90" s="109"/>
      <c r="AM90" s="109"/>
      <c r="AN90" s="109"/>
      <c r="AO90" s="109"/>
      <c r="AP90" s="109"/>
    </row>
    <row r="91" spans="4:42" ht="18.75" customHeight="1">
      <c r="E91" s="105">
        <v>1</v>
      </c>
      <c r="F91" s="106"/>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row>
    <row r="92" spans="4:42" ht="18.75" customHeight="1">
      <c r="E92" s="105">
        <v>2</v>
      </c>
      <c r="F92" s="106"/>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row>
    <row r="93" spans="4:42" ht="18.75" customHeight="1">
      <c r="E93" s="105">
        <v>3</v>
      </c>
      <c r="F93" s="106"/>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row>
    <row r="94" spans="4:42" ht="18.75" customHeight="1">
      <c r="E94" s="105">
        <v>4</v>
      </c>
      <c r="F94" s="106"/>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row>
    <row r="95" spans="4:42" ht="18.75" customHeight="1">
      <c r="E95" s="105">
        <v>5</v>
      </c>
      <c r="F95" s="106"/>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row>
    <row r="96" spans="4:42" ht="18.75" customHeight="1">
      <c r="E96" s="105">
        <v>6</v>
      </c>
      <c r="F96" s="106"/>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row>
    <row r="97" spans="5:42" ht="18.75" customHeight="1">
      <c r="E97" s="105">
        <v>7</v>
      </c>
      <c r="F97" s="106"/>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row>
    <row r="98" spans="5:42" ht="18.75" customHeight="1">
      <c r="E98" s="105">
        <v>8</v>
      </c>
      <c r="F98" s="106"/>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row>
    <row r="99" spans="5:42" ht="18.75" customHeight="1">
      <c r="E99" s="105">
        <v>9</v>
      </c>
      <c r="F99" s="106"/>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row>
    <row r="100" spans="5:42" ht="18.75" customHeight="1">
      <c r="E100" s="105">
        <v>10</v>
      </c>
      <c r="F100" s="106"/>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row>
  </sheetData>
  <mergeCells count="233">
    <mergeCell ref="W40:AN41"/>
    <mergeCell ref="D44:V44"/>
    <mergeCell ref="D46:U47"/>
    <mergeCell ref="V46:V47"/>
    <mergeCell ref="W46:AN47"/>
    <mergeCell ref="AQ28:AQ29"/>
    <mergeCell ref="AQ34:AQ35"/>
    <mergeCell ref="AQ40:AQ41"/>
    <mergeCell ref="AQ46:AQ47"/>
    <mergeCell ref="D10:L10"/>
    <mergeCell ref="M10:AG10"/>
    <mergeCell ref="D4:AQ4"/>
    <mergeCell ref="W14:AO14"/>
    <mergeCell ref="D14:V14"/>
    <mergeCell ref="D51:V51"/>
    <mergeCell ref="W51:AO51"/>
    <mergeCell ref="D52:V53"/>
    <mergeCell ref="W52:AO53"/>
    <mergeCell ref="W26:AO26"/>
    <mergeCell ref="D27:V27"/>
    <mergeCell ref="W27:AO27"/>
    <mergeCell ref="D26:V26"/>
    <mergeCell ref="AO34:AO35"/>
    <mergeCell ref="AO28:AO29"/>
    <mergeCell ref="W32:AO32"/>
    <mergeCell ref="D33:V33"/>
    <mergeCell ref="W33:AO33"/>
    <mergeCell ref="D28:U29"/>
    <mergeCell ref="V28:V29"/>
    <mergeCell ref="W28:AN29"/>
    <mergeCell ref="D32:V32"/>
    <mergeCell ref="D34:U35"/>
    <mergeCell ref="V34:V35"/>
    <mergeCell ref="D15:V15"/>
    <mergeCell ref="D16:V16"/>
    <mergeCell ref="D17:V17"/>
    <mergeCell ref="W15:AO15"/>
    <mergeCell ref="W16:AO16"/>
    <mergeCell ref="W17:AO17"/>
    <mergeCell ref="D20:V20"/>
    <mergeCell ref="U22:V23"/>
    <mergeCell ref="D22:T23"/>
    <mergeCell ref="D21:V21"/>
    <mergeCell ref="E64:F64"/>
    <mergeCell ref="E65:F65"/>
    <mergeCell ref="E66:F66"/>
    <mergeCell ref="W66:AH66"/>
    <mergeCell ref="AI66:AP66"/>
    <mergeCell ref="G67:N67"/>
    <mergeCell ref="E58:AQ58"/>
    <mergeCell ref="W20:AO20"/>
    <mergeCell ref="W21:AO21"/>
    <mergeCell ref="W22:AM23"/>
    <mergeCell ref="AN22:AO23"/>
    <mergeCell ref="W34:AN35"/>
    <mergeCell ref="W38:AO38"/>
    <mergeCell ref="D39:V39"/>
    <mergeCell ref="W39:AO39"/>
    <mergeCell ref="D38:V38"/>
    <mergeCell ref="AO46:AO47"/>
    <mergeCell ref="AO40:AO41"/>
    <mergeCell ref="W44:AO44"/>
    <mergeCell ref="D45:V45"/>
    <mergeCell ref="AQ22:AQ23"/>
    <mergeCell ref="W45:AO45"/>
    <mergeCell ref="D40:U41"/>
    <mergeCell ref="V40:V41"/>
    <mergeCell ref="W64:AH64"/>
    <mergeCell ref="AI64:AP64"/>
    <mergeCell ref="G65:N65"/>
    <mergeCell ref="O65:V65"/>
    <mergeCell ref="W65:AH65"/>
    <mergeCell ref="AI65:AP65"/>
    <mergeCell ref="E72:F72"/>
    <mergeCell ref="G62:N62"/>
    <mergeCell ref="O62:V62"/>
    <mergeCell ref="AI62:AP62"/>
    <mergeCell ref="W62:AH62"/>
    <mergeCell ref="G63:N63"/>
    <mergeCell ref="O63:V63"/>
    <mergeCell ref="W63:AH63"/>
    <mergeCell ref="AI63:AP63"/>
    <mergeCell ref="G64:N64"/>
    <mergeCell ref="O64:V64"/>
    <mergeCell ref="E67:F67"/>
    <mergeCell ref="E68:F68"/>
    <mergeCell ref="E69:F69"/>
    <mergeCell ref="E70:F70"/>
    <mergeCell ref="E71:F71"/>
    <mergeCell ref="E62:F62"/>
    <mergeCell ref="E63:F63"/>
    <mergeCell ref="AI72:AP72"/>
    <mergeCell ref="W60:AE60"/>
    <mergeCell ref="AF60:AG60"/>
    <mergeCell ref="G70:N70"/>
    <mergeCell ref="O70:V70"/>
    <mergeCell ref="W70:AH70"/>
    <mergeCell ref="AI70:AP70"/>
    <mergeCell ref="G71:N71"/>
    <mergeCell ref="O71:V71"/>
    <mergeCell ref="W71:AH71"/>
    <mergeCell ref="AI71:AP71"/>
    <mergeCell ref="G68:N68"/>
    <mergeCell ref="O68:V68"/>
    <mergeCell ref="W68:AH68"/>
    <mergeCell ref="AI68:AP68"/>
    <mergeCell ref="G69:N69"/>
    <mergeCell ref="O69:V69"/>
    <mergeCell ref="W69:AH69"/>
    <mergeCell ref="AI69:AP69"/>
    <mergeCell ref="G66:N66"/>
    <mergeCell ref="O66:V66"/>
    <mergeCell ref="O67:V67"/>
    <mergeCell ref="W67:AH67"/>
    <mergeCell ref="AI67:AP67"/>
    <mergeCell ref="W74:AE74"/>
    <mergeCell ref="AF74:AG74"/>
    <mergeCell ref="E76:F76"/>
    <mergeCell ref="G76:N76"/>
    <mergeCell ref="O76:V76"/>
    <mergeCell ref="W76:AH76"/>
    <mergeCell ref="G72:N72"/>
    <mergeCell ref="O72:V72"/>
    <mergeCell ref="W72:AH72"/>
    <mergeCell ref="E78:F78"/>
    <mergeCell ref="G78:N78"/>
    <mergeCell ref="O78:V78"/>
    <mergeCell ref="W78:AH78"/>
    <mergeCell ref="AI78:AP78"/>
    <mergeCell ref="AI76:AP76"/>
    <mergeCell ref="E77:F77"/>
    <mergeCell ref="G77:N77"/>
    <mergeCell ref="O77:V77"/>
    <mergeCell ref="W77:AH77"/>
    <mergeCell ref="AI77:AP77"/>
    <mergeCell ref="E80:F80"/>
    <mergeCell ref="G80:N80"/>
    <mergeCell ref="O80:V80"/>
    <mergeCell ref="W80:AH80"/>
    <mergeCell ref="AI80:AP80"/>
    <mergeCell ref="E79:F79"/>
    <mergeCell ref="G79:N79"/>
    <mergeCell ref="O79:V79"/>
    <mergeCell ref="W79:AH79"/>
    <mergeCell ref="AI79:AP79"/>
    <mergeCell ref="E82:F82"/>
    <mergeCell ref="G82:N82"/>
    <mergeCell ref="O82:V82"/>
    <mergeCell ref="W82:AH82"/>
    <mergeCell ref="AI82:AP82"/>
    <mergeCell ref="E81:F81"/>
    <mergeCell ref="G81:N81"/>
    <mergeCell ref="O81:V81"/>
    <mergeCell ref="W81:AH81"/>
    <mergeCell ref="AI81:AP81"/>
    <mergeCell ref="E84:F84"/>
    <mergeCell ref="G84:N84"/>
    <mergeCell ref="O84:V84"/>
    <mergeCell ref="W84:AH84"/>
    <mergeCell ref="AI84:AP84"/>
    <mergeCell ref="E83:F83"/>
    <mergeCell ref="G83:N83"/>
    <mergeCell ref="O83:V83"/>
    <mergeCell ref="W83:AH83"/>
    <mergeCell ref="AI83:AP83"/>
    <mergeCell ref="E86:F86"/>
    <mergeCell ref="G86:N86"/>
    <mergeCell ref="O86:V86"/>
    <mergeCell ref="W86:AH86"/>
    <mergeCell ref="AI86:AP86"/>
    <mergeCell ref="E85:F85"/>
    <mergeCell ref="G85:N85"/>
    <mergeCell ref="O85:V85"/>
    <mergeCell ref="W85:AH85"/>
    <mergeCell ref="AI85:AP85"/>
    <mergeCell ref="AI90:AP90"/>
    <mergeCell ref="E91:F91"/>
    <mergeCell ref="G91:N91"/>
    <mergeCell ref="O91:V91"/>
    <mergeCell ref="W91:AH91"/>
    <mergeCell ref="AI91:AP91"/>
    <mergeCell ref="W88:AE88"/>
    <mergeCell ref="AF88:AG88"/>
    <mergeCell ref="E90:F90"/>
    <mergeCell ref="G90:N90"/>
    <mergeCell ref="O90:V90"/>
    <mergeCell ref="W90:AH90"/>
    <mergeCell ref="E93:F93"/>
    <mergeCell ref="G93:N93"/>
    <mergeCell ref="O93:V93"/>
    <mergeCell ref="W93:AH93"/>
    <mergeCell ref="AI93:AP93"/>
    <mergeCell ref="E92:F92"/>
    <mergeCell ref="G92:N92"/>
    <mergeCell ref="O92:V92"/>
    <mergeCell ref="W92:AH92"/>
    <mergeCell ref="AI92:AP92"/>
    <mergeCell ref="W96:AH96"/>
    <mergeCell ref="AI96:AP96"/>
    <mergeCell ref="E95:F95"/>
    <mergeCell ref="G95:N95"/>
    <mergeCell ref="O95:V95"/>
    <mergeCell ref="W95:AH95"/>
    <mergeCell ref="AI95:AP95"/>
    <mergeCell ref="E94:F94"/>
    <mergeCell ref="G94:N94"/>
    <mergeCell ref="O94:V94"/>
    <mergeCell ref="W94:AH94"/>
    <mergeCell ref="AI94:AP94"/>
    <mergeCell ref="W48:AO48"/>
    <mergeCell ref="E100:F100"/>
    <mergeCell ref="G100:N100"/>
    <mergeCell ref="O100:V100"/>
    <mergeCell ref="W100:AH100"/>
    <mergeCell ref="AI100:AP100"/>
    <mergeCell ref="E99:F99"/>
    <mergeCell ref="G99:N99"/>
    <mergeCell ref="O99:V99"/>
    <mergeCell ref="W99:AH99"/>
    <mergeCell ref="AI99:AP99"/>
    <mergeCell ref="E98:F98"/>
    <mergeCell ref="G98:N98"/>
    <mergeCell ref="O98:V98"/>
    <mergeCell ref="W98:AH98"/>
    <mergeCell ref="AI98:AP98"/>
    <mergeCell ref="E97:F97"/>
    <mergeCell ref="G97:N97"/>
    <mergeCell ref="O97:V97"/>
    <mergeCell ref="W97:AH97"/>
    <mergeCell ref="AI97:AP97"/>
    <mergeCell ref="E96:F96"/>
    <mergeCell ref="G96:N96"/>
    <mergeCell ref="O96:V96"/>
  </mergeCells>
  <phoneticPr fontId="13"/>
  <pageMargins left="0.15748031496062992" right="0.15748031496062992" top="0.27559055118110237" bottom="0.19685039370078741" header="0.19685039370078741" footer="0.15748031496062992"/>
  <pageSetup paperSize="9" orientation="portrait" r:id="rId1"/>
  <rowBreaks count="1" manualBreakCount="1">
    <brk id="55"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様式２－１</vt:lpstr>
      <vt:lpstr>別紙様式２－２</vt:lpstr>
      <vt:lpstr>様式２－３</vt:lpstr>
      <vt:lpstr>'別紙様式２－２'!Print_Area</vt:lpstr>
      <vt:lpstr>'様式２－１'!Print_Area</vt:lpstr>
      <vt:lpstr>'様式２－３'!Print_Area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愛南町</cp:lastModifiedBy>
  <cp:lastPrinted>2024-08-04T23:27:32Z</cp:lastPrinted>
  <dcterms:created xsi:type="dcterms:W3CDTF">2017-03-07T01:23:27Z</dcterms:created>
  <dcterms:modified xsi:type="dcterms:W3CDTF">2024-08-07T01:43:47Z</dcterms:modified>
</cp:coreProperties>
</file>